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onthly reports\2023\"/>
    </mc:Choice>
  </mc:AlternateContent>
  <xr:revisionPtr revIDLastSave="0" documentId="8_{87A7E586-D954-44B4-B503-B9DE8712A261}" xr6:coauthVersionLast="47" xr6:coauthVersionMax="47" xr10:uidLastSave="{00000000-0000-0000-0000-000000000000}"/>
  <bookViews>
    <workbookView xWindow="30630" yWindow="855" windowWidth="21600" windowHeight="11295" firstSheet="4" activeTab="5" xr2:uid="{00000000-000D-0000-FFFF-FFFF00000000}"/>
  </bookViews>
  <sheets>
    <sheet name="2018 UCR" sheetId="5" r:id="rId1"/>
    <sheet name="2019 UCR" sheetId="1" r:id="rId2"/>
    <sheet name="2020 UCR" sheetId="4" r:id="rId3"/>
    <sheet name="2021 UCR" sheetId="6" r:id="rId4"/>
    <sheet name="2022 UCR" sheetId="7" r:id="rId5"/>
    <sheet name="2023 UCR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8" l="1"/>
  <c r="N38" i="8"/>
  <c r="N37" i="8"/>
  <c r="N36" i="8"/>
  <c r="N35" i="8"/>
  <c r="N32" i="8"/>
  <c r="N31" i="8"/>
  <c r="N30" i="8"/>
  <c r="N29" i="8"/>
  <c r="N28" i="8"/>
  <c r="N27" i="8"/>
  <c r="N26" i="8"/>
  <c r="N25" i="8"/>
  <c r="N22" i="8"/>
  <c r="N21" i="8"/>
  <c r="N20" i="8"/>
  <c r="N19" i="8"/>
  <c r="N18" i="8"/>
  <c r="N17" i="8"/>
  <c r="N16" i="8"/>
  <c r="N15" i="8"/>
  <c r="N13" i="8"/>
  <c r="N11" i="8"/>
  <c r="N10" i="8"/>
  <c r="N6" i="8"/>
  <c r="N4" i="8"/>
  <c r="N40" i="8" l="1"/>
  <c r="N33" i="8"/>
  <c r="N23" i="8"/>
  <c r="N39" i="7"/>
  <c r="N38" i="7"/>
  <c r="N37" i="7"/>
  <c r="N36" i="7"/>
  <c r="N35" i="7"/>
  <c r="N32" i="7"/>
  <c r="N31" i="7"/>
  <c r="N30" i="7"/>
  <c r="N29" i="7"/>
  <c r="N28" i="7"/>
  <c r="N27" i="7"/>
  <c r="N26" i="7"/>
  <c r="N25" i="7"/>
  <c r="N22" i="7"/>
  <c r="N21" i="7"/>
  <c r="N20" i="7"/>
  <c r="N19" i="7"/>
  <c r="N18" i="7"/>
  <c r="N17" i="7"/>
  <c r="N16" i="7"/>
  <c r="N15" i="7"/>
  <c r="N13" i="7"/>
  <c r="N11" i="7"/>
  <c r="N10" i="7"/>
  <c r="N9" i="7"/>
  <c r="N8" i="7"/>
  <c r="N7" i="7"/>
  <c r="N6" i="7"/>
  <c r="N5" i="7"/>
  <c r="N4" i="7"/>
  <c r="N39" i="6"/>
  <c r="N38" i="6"/>
  <c r="N37" i="6"/>
  <c r="N36" i="6"/>
  <c r="N35" i="6"/>
  <c r="N32" i="6"/>
  <c r="N31" i="6"/>
  <c r="N30" i="6"/>
  <c r="N29" i="6"/>
  <c r="N28" i="6"/>
  <c r="N27" i="6"/>
  <c r="N26" i="6"/>
  <c r="N25" i="6"/>
  <c r="N22" i="6"/>
  <c r="N21" i="6"/>
  <c r="N20" i="6"/>
  <c r="N19" i="6"/>
  <c r="N18" i="6"/>
  <c r="N17" i="6"/>
  <c r="N16" i="6"/>
  <c r="N15" i="6"/>
  <c r="N13" i="6"/>
  <c r="N11" i="6"/>
  <c r="N10" i="6"/>
  <c r="N9" i="6"/>
  <c r="N8" i="6"/>
  <c r="N7" i="6"/>
  <c r="N6" i="6"/>
  <c r="N5" i="6"/>
  <c r="N4" i="6"/>
  <c r="N12" i="6" l="1"/>
  <c r="N40" i="6"/>
  <c r="N23" i="6"/>
  <c r="N33" i="6"/>
  <c r="N33" i="7"/>
  <c r="N40" i="7"/>
  <c r="N23" i="7"/>
  <c r="N12" i="7"/>
  <c r="N38" i="5"/>
  <c r="N37" i="5"/>
  <c r="N36" i="5"/>
  <c r="N35" i="5"/>
  <c r="N34" i="5"/>
  <c r="N31" i="5"/>
  <c r="N30" i="5"/>
  <c r="N29" i="5"/>
  <c r="N28" i="5"/>
  <c r="N27" i="5"/>
  <c r="N26" i="5"/>
  <c r="N25" i="5"/>
  <c r="N24" i="5"/>
  <c r="N21" i="5"/>
  <c r="N20" i="5"/>
  <c r="N19" i="5"/>
  <c r="N18" i="5"/>
  <c r="N17" i="5"/>
  <c r="N16" i="5"/>
  <c r="N15" i="5"/>
  <c r="N14" i="5"/>
  <c r="N11" i="5"/>
  <c r="N10" i="5"/>
  <c r="N9" i="5"/>
  <c r="N8" i="5"/>
  <c r="N7" i="5"/>
  <c r="N6" i="5"/>
  <c r="N5" i="5"/>
  <c r="N4" i="5"/>
  <c r="N22" i="5" l="1"/>
  <c r="N12" i="5"/>
  <c r="N39" i="5"/>
  <c r="N32" i="5"/>
  <c r="N39" i="4"/>
  <c r="N38" i="4"/>
  <c r="N37" i="4"/>
  <c r="N36" i="4"/>
  <c r="N35" i="4"/>
  <c r="N32" i="4"/>
  <c r="N31" i="4"/>
  <c r="N30" i="4"/>
  <c r="N29" i="4"/>
  <c r="N28" i="4"/>
  <c r="N27" i="4"/>
  <c r="N26" i="4"/>
  <c r="N25" i="4"/>
  <c r="N22" i="4"/>
  <c r="N21" i="4"/>
  <c r="N20" i="4"/>
  <c r="N19" i="4"/>
  <c r="N18" i="4"/>
  <c r="N17" i="4"/>
  <c r="N16" i="4"/>
  <c r="N15" i="4"/>
  <c r="N13" i="4"/>
  <c r="N11" i="4"/>
  <c r="N10" i="4"/>
  <c r="N9" i="4"/>
  <c r="N8" i="4"/>
  <c r="N7" i="4"/>
  <c r="N6" i="4"/>
  <c r="N5" i="4"/>
  <c r="N4" i="4"/>
  <c r="N23" i="4" l="1"/>
  <c r="N33" i="4"/>
  <c r="N12" i="4"/>
  <c r="N40" i="4"/>
  <c r="N13" i="1"/>
  <c r="N4" i="1"/>
  <c r="N15" i="1" l="1"/>
  <c r="N16" i="1"/>
  <c r="N17" i="1"/>
  <c r="N18" i="1"/>
  <c r="N19" i="1"/>
  <c r="N20" i="1"/>
  <c r="N21" i="1"/>
  <c r="N22" i="1"/>
  <c r="N25" i="1"/>
  <c r="N26" i="1"/>
  <c r="N27" i="1"/>
  <c r="N28" i="1"/>
  <c r="N29" i="1"/>
  <c r="N30" i="1"/>
  <c r="N31" i="1"/>
  <c r="N32" i="1"/>
  <c r="N35" i="1"/>
  <c r="N36" i="1"/>
  <c r="N37" i="1"/>
  <c r="N38" i="1"/>
  <c r="N39" i="1"/>
  <c r="N5" i="1"/>
  <c r="N6" i="1"/>
  <c r="N7" i="1"/>
  <c r="N8" i="1"/>
  <c r="N9" i="1"/>
  <c r="N10" i="1"/>
  <c r="N11" i="1"/>
  <c r="N12" i="1" l="1"/>
  <c r="N33" i="1"/>
  <c r="N23" i="1"/>
  <c r="N40" i="1"/>
</calcChain>
</file>

<file path=xl/sharedStrings.xml><?xml version="1.0" encoding="utf-8"?>
<sst xmlns="http://schemas.openxmlformats.org/spreadsheetml/2006/main" count="305" uniqueCount="46">
  <si>
    <t>Felony Arrests</t>
  </si>
  <si>
    <t>Misdemeanor Arrests</t>
  </si>
  <si>
    <t>Warrant Arrests</t>
  </si>
  <si>
    <t>Traffic Crashes</t>
  </si>
  <si>
    <t>Traffic Citations Issued</t>
  </si>
  <si>
    <t>DUI Arrests</t>
  </si>
  <si>
    <t>Suspended License Arrests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</si>
  <si>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</si>
  <si>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</si>
  <si>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</si>
  <si>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</si>
  <si>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</si>
  <si>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</si>
  <si>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</si>
  <si>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</si>
  <si>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</si>
  <si>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</si>
  <si>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</si>
  <si>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</si>
  <si>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INDEX CRIME OFFENSES</t>
  </si>
  <si>
    <t>Robbery</t>
  </si>
  <si>
    <t>Agg. Assault/Agg Battery</t>
  </si>
  <si>
    <t>Burglary</t>
  </si>
  <si>
    <t>Theft</t>
  </si>
  <si>
    <t>Motor Vehicle Theft</t>
  </si>
  <si>
    <t>Arson</t>
  </si>
  <si>
    <t>INDEX CRIME ARRESTS</t>
  </si>
  <si>
    <t>DRUG CRIME ARRESTS</t>
  </si>
  <si>
    <t xml:space="preserve">YTD </t>
  </si>
  <si>
    <t>Criminal Homicide</t>
  </si>
  <si>
    <t>Forcible Rape</t>
  </si>
  <si>
    <t>Vehicular Hijackings</t>
  </si>
  <si>
    <t>Total</t>
  </si>
  <si>
    <t>Cannabis Control Act</t>
  </si>
  <si>
    <t>Controlled Substance</t>
  </si>
  <si>
    <t>Hypodermic Needle/Syringe</t>
  </si>
  <si>
    <t>Drug Paraphernalia</t>
  </si>
  <si>
    <t xml:space="preserve">Methamphetamine </t>
  </si>
  <si>
    <t>UCR STATS 2019</t>
  </si>
  <si>
    <t>Police Reports</t>
  </si>
  <si>
    <t xml:space="preserve">Total </t>
  </si>
  <si>
    <t>UCR STATS 2020</t>
  </si>
  <si>
    <t>UCR STATS 2021</t>
  </si>
  <si>
    <t>UCR STATS 2018</t>
  </si>
  <si>
    <t>UCR STATS 2022</t>
  </si>
  <si>
    <t>UCR STATS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</si>
</sst>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8"/>
      <color indexed="8"/>
      <name val="Calibri"/>
      <family val="2"/>
    </font>
    <font>
      <b/>
      <u/>
      <sz val="14"/>
      <color indexed="8"/>
      <name val="Calibri"/>
      <family val="2"/>
    </font>
    <font>
      <sz val="14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shrinkToFit="1"/>
    </xf>
    <xf numFmtId="0" fontId="3" fillId="2" borderId="1" xfId="0" applyFont="1" applyFill="1" applyBorder="1"/>
    <xf numFmtId="0" fontId="0" fillId="2" borderId="1" xfId="0" applyFill="1" applyBorder="1"/>
    <xf numFmtId="0" fontId="2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 applyAlignment="1">
      <alignment shrinkToFit="1"/>
    </xf>
    <xf numFmtId="0" fontId="4" fillId="0" borderId="1" xfId="0" applyFont="1" applyBorder="1"/>
    <xf numFmtId="0" fontId="0" fillId="0" borderId="6" xfId="0" applyBorder="1"/>
    <xf numFmtId="0" fontId="5" fillId="0" borderId="1" xfId="0" applyFont="1" applyBorder="1" applyAlignment="1">
      <alignment wrapText="1" shrinkToFit="1"/>
    </xf>
    <xf numFmtId="0" fontId="0" fillId="0" borderId="7" xfId="0" applyBorder="1"/>
    <xf numFmtId="0" fontId="0" fillId="0" borderId="2" xfId="0" applyBorder="1" applyAlignment="1">
      <alignment shrinkToFit="1"/>
    </xf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workbookViewId="0"/>
  </sheetViews>
  <sheetFormatPr defaultRowHeight="15" x14ac:dyDescent="0.25"/>
  <cols>
    <col min="1" max="1" width="27.140625" customWidth="1"/>
    <col min="2" max="14" width="5.85546875" customWidth="1"/>
  </cols>
  <sheetData>
    <row r="1" spans="1:14" ht="23.25" x14ac:dyDescent="0.35">
      <c r="E1" s="1" t="s">
        <v>43</v>
      </c>
    </row>
    <row r="2" spans="1:14" ht="18.75" x14ac:dyDescent="0.3">
      <c r="A2" s="5"/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4" t="s">
        <v>17</v>
      </c>
      <c r="M2" s="4" t="s">
        <v>18</v>
      </c>
      <c r="N2" s="4" t="s">
        <v>28</v>
      </c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 t="s">
        <v>0</v>
      </c>
      <c r="B4" s="2">
        <v>11</v>
      </c>
      <c r="C4" s="2">
        <v>7</v>
      </c>
      <c r="D4" s="2">
        <v>8</v>
      </c>
      <c r="E4" s="2">
        <v>9</v>
      </c>
      <c r="F4" s="2">
        <v>10</v>
      </c>
      <c r="G4" s="2">
        <v>16</v>
      </c>
      <c r="H4" s="2">
        <v>5</v>
      </c>
      <c r="I4" s="2">
        <v>4</v>
      </c>
      <c r="J4" s="2">
        <v>6</v>
      </c>
      <c r="K4" s="2">
        <v>17</v>
      </c>
      <c r="L4" s="2">
        <v>8</v>
      </c>
      <c r="M4" s="2">
        <v>5</v>
      </c>
      <c r="N4" s="2">
        <f>B4+C4+D4+E4+F4+G4+H4+I4+J4+K4+L4+M4</f>
        <v>106</v>
      </c>
    </row>
    <row r="5" spans="1:14" x14ac:dyDescent="0.25">
      <c r="A5" s="2" t="s">
        <v>1</v>
      </c>
      <c r="B5" s="10">
        <v>22</v>
      </c>
      <c r="C5" s="2">
        <v>19</v>
      </c>
      <c r="D5" s="2">
        <v>21</v>
      </c>
      <c r="E5" s="2">
        <v>29</v>
      </c>
      <c r="F5" s="2">
        <v>30</v>
      </c>
      <c r="G5" s="2">
        <v>33</v>
      </c>
      <c r="H5" s="2">
        <v>33</v>
      </c>
      <c r="I5" s="2">
        <v>26</v>
      </c>
      <c r="J5" s="2">
        <v>25</v>
      </c>
      <c r="K5" s="2">
        <v>23</v>
      </c>
      <c r="L5" s="2">
        <v>19</v>
      </c>
      <c r="M5" s="2">
        <v>18</v>
      </c>
      <c r="N5" s="2">
        <f t="shared" ref="N5:N38" si="0">SUM(B5:M5)</f>
        <v>298</v>
      </c>
    </row>
    <row r="6" spans="1:14" x14ac:dyDescent="0.25">
      <c r="A6" s="2" t="s">
        <v>2</v>
      </c>
      <c r="B6" s="2">
        <v>12</v>
      </c>
      <c r="C6" s="2">
        <v>2</v>
      </c>
      <c r="D6" s="2">
        <v>17</v>
      </c>
      <c r="E6" s="2">
        <v>8</v>
      </c>
      <c r="F6" s="2">
        <v>7</v>
      </c>
      <c r="G6" s="2">
        <v>12</v>
      </c>
      <c r="H6" s="2">
        <v>13</v>
      </c>
      <c r="I6" s="2">
        <v>20</v>
      </c>
      <c r="J6" s="2">
        <v>17</v>
      </c>
      <c r="K6" s="2">
        <v>19</v>
      </c>
      <c r="L6" s="2">
        <v>14</v>
      </c>
      <c r="M6" s="2">
        <v>10</v>
      </c>
      <c r="N6" s="2">
        <f t="shared" si="0"/>
        <v>151</v>
      </c>
    </row>
    <row r="7" spans="1:14" x14ac:dyDescent="0.25">
      <c r="A7" s="2" t="s">
        <v>5</v>
      </c>
      <c r="B7" s="2">
        <v>1</v>
      </c>
      <c r="C7" s="2">
        <v>4</v>
      </c>
      <c r="D7" s="2">
        <v>0</v>
      </c>
      <c r="E7" s="2">
        <v>0</v>
      </c>
      <c r="F7" s="2">
        <v>1</v>
      </c>
      <c r="G7" s="2">
        <v>0</v>
      </c>
      <c r="H7" s="2">
        <v>0</v>
      </c>
      <c r="I7" s="2">
        <v>0</v>
      </c>
      <c r="J7" s="2">
        <v>0</v>
      </c>
      <c r="K7" s="2">
        <v>2</v>
      </c>
      <c r="L7" s="2">
        <v>2</v>
      </c>
      <c r="M7" s="2">
        <v>3</v>
      </c>
      <c r="N7" s="2">
        <f t="shared" si="0"/>
        <v>13</v>
      </c>
    </row>
    <row r="8" spans="1:14" x14ac:dyDescent="0.25">
      <c r="A8" s="2" t="s">
        <v>6</v>
      </c>
      <c r="B8" s="2">
        <v>13</v>
      </c>
      <c r="C8" s="2">
        <v>7</v>
      </c>
      <c r="D8" s="2">
        <v>8</v>
      </c>
      <c r="E8" s="2">
        <v>16</v>
      </c>
      <c r="F8" s="2">
        <v>13</v>
      </c>
      <c r="G8" s="2">
        <v>20</v>
      </c>
      <c r="H8" s="2">
        <v>24</v>
      </c>
      <c r="I8" s="2">
        <v>14</v>
      </c>
      <c r="J8" s="2">
        <v>19</v>
      </c>
      <c r="K8" s="2">
        <v>25</v>
      </c>
      <c r="L8" s="2">
        <v>24</v>
      </c>
      <c r="M8" s="2">
        <v>13</v>
      </c>
      <c r="N8" s="2">
        <f t="shared" si="0"/>
        <v>196</v>
      </c>
    </row>
    <row r="9" spans="1:14" x14ac:dyDescent="0.25">
      <c r="A9" s="2" t="s">
        <v>4</v>
      </c>
      <c r="B9" s="2">
        <v>64</v>
      </c>
      <c r="C9" s="2">
        <v>84</v>
      </c>
      <c r="D9" s="2">
        <v>86</v>
      </c>
      <c r="E9" s="2">
        <v>91</v>
      </c>
      <c r="F9" s="2">
        <v>89</v>
      </c>
      <c r="G9" s="2">
        <v>114</v>
      </c>
      <c r="H9" s="2">
        <v>118</v>
      </c>
      <c r="I9" s="2">
        <v>99</v>
      </c>
      <c r="J9" s="2">
        <v>119</v>
      </c>
      <c r="K9" s="2">
        <v>99</v>
      </c>
      <c r="L9" s="2">
        <v>134</v>
      </c>
      <c r="M9" s="2">
        <v>98</v>
      </c>
      <c r="N9" s="2">
        <f t="shared" si="0"/>
        <v>1195</v>
      </c>
    </row>
    <row r="10" spans="1:14" x14ac:dyDescent="0.25">
      <c r="A10" s="2" t="s">
        <v>3</v>
      </c>
      <c r="B10" s="2">
        <v>49</v>
      </c>
      <c r="C10" s="2">
        <v>40</v>
      </c>
      <c r="D10" s="2">
        <v>47</v>
      </c>
      <c r="E10" s="2">
        <v>45</v>
      </c>
      <c r="F10" s="2">
        <v>67</v>
      </c>
      <c r="G10" s="2">
        <v>55</v>
      </c>
      <c r="H10" s="2">
        <v>32</v>
      </c>
      <c r="I10" s="2">
        <v>49</v>
      </c>
      <c r="J10" s="2">
        <v>53</v>
      </c>
      <c r="K10" s="2">
        <v>42</v>
      </c>
      <c r="L10" s="2">
        <v>54</v>
      </c>
      <c r="M10" s="2">
        <v>41</v>
      </c>
      <c r="N10" s="2">
        <f t="shared" si="0"/>
        <v>574</v>
      </c>
    </row>
    <row r="11" spans="1:14" x14ac:dyDescent="0.25">
      <c r="A11" s="2" t="s">
        <v>31</v>
      </c>
      <c r="B11" s="2">
        <v>1</v>
      </c>
      <c r="C11" s="2">
        <v>0</v>
      </c>
      <c r="D11" s="2">
        <v>1</v>
      </c>
      <c r="E11" s="2">
        <v>0</v>
      </c>
      <c r="F11" s="2">
        <v>2</v>
      </c>
      <c r="G11" s="2">
        <v>1</v>
      </c>
      <c r="H11" s="2">
        <v>0</v>
      </c>
      <c r="I11" s="2">
        <v>1</v>
      </c>
      <c r="J11" s="2">
        <v>0</v>
      </c>
      <c r="K11" s="2">
        <v>0</v>
      </c>
      <c r="L11" s="2">
        <v>1</v>
      </c>
      <c r="M11" s="2">
        <v>0</v>
      </c>
      <c r="N11" s="2">
        <f t="shared" si="0"/>
        <v>7</v>
      </c>
    </row>
    <row r="12" spans="1:14" x14ac:dyDescent="0.25">
      <c r="A12" s="11" t="s">
        <v>32</v>
      </c>
      <c r="N12" s="2">
        <f>N4+N11+N105+N6+N7+N8+N9+N10+N11</f>
        <v>2249</v>
      </c>
    </row>
    <row r="13" spans="1:14" ht="18.75" x14ac:dyDescent="0.3">
      <c r="A13" s="6" t="s">
        <v>19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x14ac:dyDescent="0.25">
      <c r="A14" s="2" t="s">
        <v>29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1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f t="shared" si="0"/>
        <v>1</v>
      </c>
    </row>
    <row r="15" spans="1:14" x14ac:dyDescent="0.25">
      <c r="A15" s="2" t="s">
        <v>30</v>
      </c>
      <c r="B15" s="2">
        <v>1</v>
      </c>
      <c r="C15" s="2">
        <v>2</v>
      </c>
      <c r="D15" s="2">
        <v>0</v>
      </c>
      <c r="E15" s="2">
        <v>1</v>
      </c>
      <c r="F15" s="2">
        <v>0</v>
      </c>
      <c r="G15" s="2">
        <v>0</v>
      </c>
      <c r="H15" s="2">
        <v>0</v>
      </c>
      <c r="I15" s="2">
        <v>0</v>
      </c>
      <c r="J15" s="2">
        <v>1</v>
      </c>
      <c r="K15" s="2">
        <v>0</v>
      </c>
      <c r="L15" s="2">
        <v>1</v>
      </c>
      <c r="M15" s="2">
        <v>0</v>
      </c>
      <c r="N15" s="2">
        <f t="shared" si="0"/>
        <v>6</v>
      </c>
    </row>
    <row r="16" spans="1:14" x14ac:dyDescent="0.25">
      <c r="A16" s="2" t="s">
        <v>20</v>
      </c>
      <c r="B16" s="2">
        <v>2</v>
      </c>
      <c r="C16" s="2">
        <v>3</v>
      </c>
      <c r="D16" s="2">
        <v>4</v>
      </c>
      <c r="E16" s="2">
        <v>6</v>
      </c>
      <c r="F16" s="2">
        <v>4</v>
      </c>
      <c r="G16" s="2">
        <v>2</v>
      </c>
      <c r="H16" s="2">
        <v>1</v>
      </c>
      <c r="I16" s="2">
        <v>2</v>
      </c>
      <c r="J16" s="2">
        <v>6</v>
      </c>
      <c r="K16" s="2">
        <v>2</v>
      </c>
      <c r="L16" s="2">
        <v>0</v>
      </c>
      <c r="M16" s="2">
        <v>0</v>
      </c>
      <c r="N16" s="2">
        <f t="shared" si="0"/>
        <v>32</v>
      </c>
    </row>
    <row r="17" spans="1:14" x14ac:dyDescent="0.25">
      <c r="A17" s="2" t="s">
        <v>21</v>
      </c>
      <c r="B17" s="2">
        <v>6</v>
      </c>
      <c r="C17" s="2">
        <v>2</v>
      </c>
      <c r="D17" s="2">
        <v>3</v>
      </c>
      <c r="E17" s="2">
        <v>3</v>
      </c>
      <c r="F17" s="2">
        <v>3</v>
      </c>
      <c r="G17" s="2">
        <v>2</v>
      </c>
      <c r="H17" s="2">
        <v>4</v>
      </c>
      <c r="I17" s="2">
        <v>1</v>
      </c>
      <c r="J17" s="2">
        <v>0</v>
      </c>
      <c r="K17" s="2">
        <v>1</v>
      </c>
      <c r="L17" s="2">
        <v>0</v>
      </c>
      <c r="M17" s="2">
        <v>2</v>
      </c>
      <c r="N17" s="2">
        <f t="shared" si="0"/>
        <v>27</v>
      </c>
    </row>
    <row r="18" spans="1:14" x14ac:dyDescent="0.25">
      <c r="A18" s="2" t="s">
        <v>22</v>
      </c>
      <c r="B18" s="2">
        <v>4</v>
      </c>
      <c r="C18" s="2">
        <v>4</v>
      </c>
      <c r="D18" s="2">
        <v>2</v>
      </c>
      <c r="E18" s="2">
        <v>2</v>
      </c>
      <c r="F18" s="2">
        <v>9</v>
      </c>
      <c r="G18" s="2">
        <v>8</v>
      </c>
      <c r="H18" s="2">
        <v>11</v>
      </c>
      <c r="I18" s="2">
        <v>6</v>
      </c>
      <c r="J18" s="2">
        <v>7</v>
      </c>
      <c r="K18" s="2">
        <v>5</v>
      </c>
      <c r="L18" s="2">
        <v>6</v>
      </c>
      <c r="M18" s="2">
        <v>6</v>
      </c>
      <c r="N18" s="2">
        <f t="shared" si="0"/>
        <v>70</v>
      </c>
    </row>
    <row r="19" spans="1:14" x14ac:dyDescent="0.25">
      <c r="A19" s="2" t="s">
        <v>23</v>
      </c>
      <c r="B19" s="2">
        <v>28</v>
      </c>
      <c r="C19" s="2">
        <v>23</v>
      </c>
      <c r="D19" s="2">
        <v>33</v>
      </c>
      <c r="E19" s="2">
        <v>23</v>
      </c>
      <c r="F19" s="2">
        <v>44</v>
      </c>
      <c r="G19" s="2">
        <v>48</v>
      </c>
      <c r="H19" s="2">
        <v>46</v>
      </c>
      <c r="I19" s="2">
        <v>42</v>
      </c>
      <c r="J19" s="2">
        <v>41</v>
      </c>
      <c r="K19" s="2">
        <v>44</v>
      </c>
      <c r="L19" s="2">
        <v>20</v>
      </c>
      <c r="M19" s="2">
        <v>23</v>
      </c>
      <c r="N19" s="2">
        <f t="shared" si="0"/>
        <v>415</v>
      </c>
    </row>
    <row r="20" spans="1:14" x14ac:dyDescent="0.25">
      <c r="A20" s="2" t="s">
        <v>24</v>
      </c>
      <c r="B20" s="2">
        <v>6</v>
      </c>
      <c r="C20" s="2">
        <v>3</v>
      </c>
      <c r="D20" s="2">
        <v>3</v>
      </c>
      <c r="E20" s="2">
        <v>5</v>
      </c>
      <c r="F20" s="2">
        <v>3</v>
      </c>
      <c r="G20" s="2">
        <v>4</v>
      </c>
      <c r="H20" s="2">
        <v>3</v>
      </c>
      <c r="I20" s="2">
        <v>7</v>
      </c>
      <c r="J20" s="2">
        <v>2</v>
      </c>
      <c r="K20" s="2">
        <v>5</v>
      </c>
      <c r="L20" s="2">
        <v>1</v>
      </c>
      <c r="M20" s="2">
        <v>4</v>
      </c>
      <c r="N20" s="2">
        <f t="shared" si="0"/>
        <v>46</v>
      </c>
    </row>
    <row r="21" spans="1:14" x14ac:dyDescent="0.25">
      <c r="A21" s="2" t="s">
        <v>25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f t="shared" si="0"/>
        <v>0</v>
      </c>
    </row>
    <row r="22" spans="1:14" x14ac:dyDescent="0.25">
      <c r="A22" s="11" t="s">
        <v>32</v>
      </c>
      <c r="N22" s="2">
        <f>N14+N15+N16+N17+N18+N19+N20+N21</f>
        <v>597</v>
      </c>
    </row>
    <row r="23" spans="1:14" ht="18.75" x14ac:dyDescent="0.3">
      <c r="A23" s="6" t="s">
        <v>26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</row>
    <row r="24" spans="1:14" x14ac:dyDescent="0.25">
      <c r="A24" s="2" t="s">
        <v>29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1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f t="shared" si="0"/>
        <v>1</v>
      </c>
    </row>
    <row r="25" spans="1:14" x14ac:dyDescent="0.25">
      <c r="A25" s="2" t="s">
        <v>30</v>
      </c>
      <c r="B25" s="2">
        <v>0</v>
      </c>
      <c r="C25" s="2">
        <v>1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f t="shared" si="0"/>
        <v>1</v>
      </c>
    </row>
    <row r="26" spans="1:14" x14ac:dyDescent="0.25">
      <c r="A26" s="2" t="s">
        <v>20</v>
      </c>
      <c r="B26" s="2">
        <v>0</v>
      </c>
      <c r="C26" s="2">
        <v>2</v>
      </c>
      <c r="D26" s="2">
        <v>1</v>
      </c>
      <c r="E26" s="2">
        <v>1</v>
      </c>
      <c r="F26" s="2">
        <v>2</v>
      </c>
      <c r="G26" s="2">
        <v>1</v>
      </c>
      <c r="H26" s="2">
        <v>0</v>
      </c>
      <c r="I26" s="2">
        <v>0</v>
      </c>
      <c r="J26" s="2">
        <v>1</v>
      </c>
      <c r="K26" s="2">
        <v>0</v>
      </c>
      <c r="L26" s="2">
        <v>0</v>
      </c>
      <c r="M26" s="2">
        <v>0</v>
      </c>
      <c r="N26" s="2">
        <f t="shared" si="0"/>
        <v>8</v>
      </c>
    </row>
    <row r="27" spans="1:14" x14ac:dyDescent="0.25">
      <c r="A27" s="2" t="s">
        <v>21</v>
      </c>
      <c r="B27" s="2">
        <v>2</v>
      </c>
      <c r="C27" s="2">
        <v>1</v>
      </c>
      <c r="D27" s="2">
        <v>1</v>
      </c>
      <c r="E27" s="2">
        <v>1</v>
      </c>
      <c r="F27" s="2">
        <v>1</v>
      </c>
      <c r="G27" s="2">
        <v>2</v>
      </c>
      <c r="H27" s="2">
        <v>1</v>
      </c>
      <c r="I27" s="2">
        <v>1</v>
      </c>
      <c r="J27" s="2">
        <v>0</v>
      </c>
      <c r="K27" s="2">
        <v>0</v>
      </c>
      <c r="L27" s="2">
        <v>0</v>
      </c>
      <c r="M27" s="2">
        <v>2</v>
      </c>
      <c r="N27" s="2">
        <f t="shared" si="0"/>
        <v>12</v>
      </c>
    </row>
    <row r="28" spans="1:14" x14ac:dyDescent="0.25">
      <c r="A28" s="2" t="s">
        <v>22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2</v>
      </c>
      <c r="H28" s="2">
        <v>0</v>
      </c>
      <c r="I28" s="2">
        <v>0</v>
      </c>
      <c r="J28" s="2">
        <v>1</v>
      </c>
      <c r="K28" s="2">
        <v>0</v>
      </c>
      <c r="L28" s="2">
        <v>3</v>
      </c>
      <c r="M28" s="2">
        <v>1</v>
      </c>
      <c r="N28" s="2">
        <f t="shared" si="0"/>
        <v>7</v>
      </c>
    </row>
    <row r="29" spans="1:14" x14ac:dyDescent="0.25">
      <c r="A29" s="2" t="s">
        <v>23</v>
      </c>
      <c r="B29" s="2">
        <v>7</v>
      </c>
      <c r="C29" s="2">
        <v>8</v>
      </c>
      <c r="D29" s="2">
        <v>13</v>
      </c>
      <c r="E29" s="2">
        <v>6</v>
      </c>
      <c r="F29" s="2">
        <v>10</v>
      </c>
      <c r="G29" s="2">
        <v>19</v>
      </c>
      <c r="H29" s="2">
        <v>12</v>
      </c>
      <c r="I29" s="2">
        <v>12</v>
      </c>
      <c r="J29" s="2">
        <v>9</v>
      </c>
      <c r="K29" s="2">
        <v>0</v>
      </c>
      <c r="L29" s="2">
        <v>6</v>
      </c>
      <c r="M29" s="2">
        <v>5</v>
      </c>
      <c r="N29" s="2">
        <f t="shared" si="0"/>
        <v>107</v>
      </c>
    </row>
    <row r="30" spans="1:14" x14ac:dyDescent="0.25">
      <c r="A30" s="2" t="s">
        <v>24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f t="shared" si="0"/>
        <v>0</v>
      </c>
    </row>
    <row r="31" spans="1:14" x14ac:dyDescent="0.25">
      <c r="A31" s="2" t="s">
        <v>25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f t="shared" si="0"/>
        <v>0</v>
      </c>
    </row>
    <row r="32" spans="1:14" x14ac:dyDescent="0.25">
      <c r="A32" s="11" t="s">
        <v>32</v>
      </c>
      <c r="E32" s="11"/>
      <c r="N32" s="2">
        <f>N24+N25+N26+N27+N28+N29+N30+N31</f>
        <v>136</v>
      </c>
    </row>
    <row r="33" spans="1:14" ht="18.75" x14ac:dyDescent="0.3">
      <c r="A33" s="6" t="s">
        <v>27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8"/>
    </row>
    <row r="34" spans="1:14" x14ac:dyDescent="0.25">
      <c r="A34" s="3" t="s">
        <v>33</v>
      </c>
      <c r="B34" s="2">
        <v>2</v>
      </c>
      <c r="C34" s="2">
        <v>0</v>
      </c>
      <c r="D34" s="2">
        <v>1</v>
      </c>
      <c r="E34" s="2">
        <v>0</v>
      </c>
      <c r="F34" s="2">
        <v>2</v>
      </c>
      <c r="G34" s="2">
        <v>2</v>
      </c>
      <c r="H34" s="2">
        <v>0</v>
      </c>
      <c r="I34" s="2">
        <v>1</v>
      </c>
      <c r="J34" s="2">
        <v>4</v>
      </c>
      <c r="K34" s="2">
        <v>4</v>
      </c>
      <c r="L34" s="2">
        <v>4</v>
      </c>
      <c r="M34" s="2">
        <v>0</v>
      </c>
      <c r="N34" s="2">
        <f t="shared" si="0"/>
        <v>20</v>
      </c>
    </row>
    <row r="35" spans="1:14" x14ac:dyDescent="0.25">
      <c r="A35" s="3" t="s">
        <v>34</v>
      </c>
      <c r="B35" s="2">
        <v>4</v>
      </c>
      <c r="C35" s="2">
        <v>4</v>
      </c>
      <c r="D35" s="2">
        <v>3</v>
      </c>
      <c r="E35" s="2">
        <v>3</v>
      </c>
      <c r="F35" s="2">
        <v>3</v>
      </c>
      <c r="G35" s="2">
        <v>6</v>
      </c>
      <c r="H35" s="2">
        <v>2</v>
      </c>
      <c r="I35" s="2">
        <v>1</v>
      </c>
      <c r="J35" s="2">
        <v>1</v>
      </c>
      <c r="K35" s="2">
        <v>9</v>
      </c>
      <c r="L35" s="2">
        <v>2</v>
      </c>
      <c r="M35" s="2">
        <v>0</v>
      </c>
      <c r="N35" s="2">
        <f t="shared" si="0"/>
        <v>38</v>
      </c>
    </row>
    <row r="36" spans="1:14" x14ac:dyDescent="0.25">
      <c r="A36" s="12" t="s">
        <v>35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f t="shared" si="0"/>
        <v>0</v>
      </c>
    </row>
    <row r="37" spans="1:14" x14ac:dyDescent="0.25">
      <c r="A37" s="3" t="s">
        <v>36</v>
      </c>
      <c r="B37" s="2">
        <v>0</v>
      </c>
      <c r="C37" s="2">
        <v>2</v>
      </c>
      <c r="D37" s="2">
        <v>0</v>
      </c>
      <c r="E37" s="2">
        <v>1</v>
      </c>
      <c r="F37" s="2">
        <v>0</v>
      </c>
      <c r="G37" s="2">
        <v>1</v>
      </c>
      <c r="H37" s="2">
        <v>1</v>
      </c>
      <c r="I37" s="2">
        <v>0</v>
      </c>
      <c r="J37" s="2">
        <v>1</v>
      </c>
      <c r="K37" s="2">
        <v>1</v>
      </c>
      <c r="L37" s="2">
        <v>0</v>
      </c>
      <c r="M37" s="2">
        <v>0</v>
      </c>
      <c r="N37" s="2">
        <f t="shared" si="0"/>
        <v>7</v>
      </c>
    </row>
    <row r="38" spans="1:14" x14ac:dyDescent="0.25">
      <c r="A38" s="9" t="s">
        <v>37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2">
        <f t="shared" si="0"/>
        <v>0</v>
      </c>
    </row>
    <row r="39" spans="1:14" x14ac:dyDescent="0.25">
      <c r="A39" s="14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6"/>
      <c r="N39" s="2">
        <f>N34+N35+N36+N37+N38</f>
        <v>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0"/>
  <sheetViews>
    <sheetView workbookViewId="0">
      <selection activeCell="R32" sqref="R32"/>
    </sheetView>
  </sheetViews>
  <sheetFormatPr defaultRowHeight="15" x14ac:dyDescent="0.25"/>
  <cols>
    <col min="1" max="1" width="24.85546875" customWidth="1"/>
    <col min="2" max="7" width="4.7109375" customWidth="1"/>
    <col min="8" max="8" width="4.5703125" customWidth="1"/>
    <col min="9" max="13" width="4.7109375" customWidth="1"/>
    <col min="14" max="14" width="7.140625" customWidth="1"/>
  </cols>
  <sheetData>
    <row r="1" spans="1:14" ht="23.25" x14ac:dyDescent="0.35">
      <c r="E1" s="1" t="s">
        <v>38</v>
      </c>
    </row>
    <row r="2" spans="1:14" ht="18.75" x14ac:dyDescent="0.3">
      <c r="A2" s="5"/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4" t="s">
        <v>17</v>
      </c>
      <c r="M2" s="4" t="s">
        <v>18</v>
      </c>
      <c r="N2" s="4" t="s">
        <v>28</v>
      </c>
    </row>
    <row r="3" spans="1:14" hidden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 t="s">
        <v>0</v>
      </c>
      <c r="B4" s="2">
        <v>9</v>
      </c>
      <c r="C4" s="2">
        <v>12</v>
      </c>
      <c r="D4" s="2">
        <v>9</v>
      </c>
      <c r="E4" s="2">
        <v>6</v>
      </c>
      <c r="F4" s="2">
        <v>13</v>
      </c>
      <c r="G4" s="2">
        <v>15</v>
      </c>
      <c r="H4" s="2">
        <v>22</v>
      </c>
      <c r="I4" s="2">
        <v>20</v>
      </c>
      <c r="J4" s="2">
        <v>16</v>
      </c>
      <c r="K4" s="2">
        <v>7</v>
      </c>
      <c r="L4" s="2">
        <v>12</v>
      </c>
      <c r="M4" s="2">
        <v>9</v>
      </c>
      <c r="N4" s="2">
        <f>B4+C4+D4+E4+F4+G4+H4+I4+J4+K4+L4+M4</f>
        <v>150</v>
      </c>
    </row>
    <row r="5" spans="1:14" x14ac:dyDescent="0.25">
      <c r="A5" s="2" t="s">
        <v>1</v>
      </c>
      <c r="B5" s="10">
        <v>58</v>
      </c>
      <c r="C5" s="10">
        <v>79</v>
      </c>
      <c r="D5" s="10">
        <v>78</v>
      </c>
      <c r="E5" s="10">
        <v>72</v>
      </c>
      <c r="F5" s="10">
        <v>76</v>
      </c>
      <c r="G5" s="10">
        <v>87</v>
      </c>
      <c r="H5" s="10">
        <v>86</v>
      </c>
      <c r="I5" s="10">
        <v>99</v>
      </c>
      <c r="J5" s="10">
        <v>57</v>
      </c>
      <c r="K5" s="10">
        <v>45</v>
      </c>
      <c r="L5" s="10">
        <v>48</v>
      </c>
      <c r="M5" s="10">
        <v>46</v>
      </c>
      <c r="N5" s="2">
        <f t="shared" ref="N5:N39" si="0">SUM(B5:M5)</f>
        <v>831</v>
      </c>
    </row>
    <row r="6" spans="1:14" x14ac:dyDescent="0.25">
      <c r="A6" s="2" t="s">
        <v>2</v>
      </c>
      <c r="B6" s="2">
        <v>8</v>
      </c>
      <c r="C6" s="2">
        <v>8</v>
      </c>
      <c r="D6" s="2">
        <v>13</v>
      </c>
      <c r="E6" s="2">
        <v>18</v>
      </c>
      <c r="F6" s="2">
        <v>15</v>
      </c>
      <c r="G6" s="2">
        <v>9</v>
      </c>
      <c r="H6" s="2">
        <v>11</v>
      </c>
      <c r="I6" s="2">
        <v>16</v>
      </c>
      <c r="J6" s="2">
        <v>13</v>
      </c>
      <c r="K6" s="2">
        <v>5</v>
      </c>
      <c r="L6" s="2">
        <v>7</v>
      </c>
      <c r="M6" s="2">
        <v>7</v>
      </c>
      <c r="N6" s="2">
        <f t="shared" si="0"/>
        <v>130</v>
      </c>
    </row>
    <row r="7" spans="1:14" x14ac:dyDescent="0.25">
      <c r="A7" s="2" t="s">
        <v>5</v>
      </c>
      <c r="B7" s="2">
        <v>2</v>
      </c>
      <c r="C7" s="2">
        <v>4</v>
      </c>
      <c r="D7" s="2">
        <v>7</v>
      </c>
      <c r="E7" s="2">
        <v>1</v>
      </c>
      <c r="F7" s="2">
        <v>2</v>
      </c>
      <c r="G7" s="2">
        <v>3</v>
      </c>
      <c r="H7" s="2">
        <v>1</v>
      </c>
      <c r="I7" s="2">
        <v>1</v>
      </c>
      <c r="J7" s="2">
        <v>2</v>
      </c>
      <c r="K7" s="2">
        <v>1</v>
      </c>
      <c r="L7" s="2">
        <v>1</v>
      </c>
      <c r="M7" s="2">
        <v>0</v>
      </c>
      <c r="N7" s="2">
        <f t="shared" si="0"/>
        <v>25</v>
      </c>
    </row>
    <row r="8" spans="1:14" x14ac:dyDescent="0.25">
      <c r="A8" s="2" t="s">
        <v>6</v>
      </c>
      <c r="B8" s="2">
        <v>17</v>
      </c>
      <c r="C8" s="2">
        <v>21</v>
      </c>
      <c r="D8" s="2">
        <v>21</v>
      </c>
      <c r="E8" s="2">
        <v>23</v>
      </c>
      <c r="F8" s="2">
        <v>16</v>
      </c>
      <c r="G8" s="2">
        <v>16</v>
      </c>
      <c r="H8" s="2">
        <v>19</v>
      </c>
      <c r="I8" s="2">
        <v>29</v>
      </c>
      <c r="J8" s="2">
        <v>20</v>
      </c>
      <c r="K8" s="2">
        <v>13</v>
      </c>
      <c r="L8" s="2">
        <v>30</v>
      </c>
      <c r="M8" s="2">
        <v>14</v>
      </c>
      <c r="N8" s="2">
        <f t="shared" si="0"/>
        <v>239</v>
      </c>
    </row>
    <row r="9" spans="1:14" x14ac:dyDescent="0.25">
      <c r="A9" s="2" t="s">
        <v>4</v>
      </c>
      <c r="B9" s="2">
        <v>138</v>
      </c>
      <c r="C9" s="2">
        <v>157</v>
      </c>
      <c r="D9" s="2">
        <v>151</v>
      </c>
      <c r="E9" s="2">
        <v>213</v>
      </c>
      <c r="F9" s="2">
        <v>151</v>
      </c>
      <c r="G9" s="2">
        <v>162</v>
      </c>
      <c r="H9" s="2">
        <v>156</v>
      </c>
      <c r="I9" s="2">
        <v>208</v>
      </c>
      <c r="J9" s="2">
        <v>186</v>
      </c>
      <c r="K9" s="2">
        <v>105</v>
      </c>
      <c r="L9" s="2">
        <v>120</v>
      </c>
      <c r="M9" s="2">
        <v>98</v>
      </c>
      <c r="N9" s="2">
        <f t="shared" si="0"/>
        <v>1845</v>
      </c>
    </row>
    <row r="10" spans="1:14" x14ac:dyDescent="0.25">
      <c r="A10" s="2" t="s">
        <v>3</v>
      </c>
      <c r="B10" s="2">
        <v>42</v>
      </c>
      <c r="C10" s="2">
        <v>40</v>
      </c>
      <c r="D10" s="2">
        <v>28</v>
      </c>
      <c r="E10" s="2">
        <v>44</v>
      </c>
      <c r="F10" s="2">
        <v>41</v>
      </c>
      <c r="G10" s="2">
        <v>50</v>
      </c>
      <c r="H10" s="2">
        <v>48</v>
      </c>
      <c r="I10" s="2">
        <v>59</v>
      </c>
      <c r="J10" s="2">
        <v>65</v>
      </c>
      <c r="K10" s="2">
        <v>37</v>
      </c>
      <c r="L10" s="2">
        <v>45</v>
      </c>
      <c r="M10" s="2">
        <v>52</v>
      </c>
      <c r="N10" s="2">
        <f t="shared" si="0"/>
        <v>551</v>
      </c>
    </row>
    <row r="11" spans="1:14" x14ac:dyDescent="0.25">
      <c r="A11" s="2" t="s">
        <v>31</v>
      </c>
      <c r="B11" s="2">
        <v>0</v>
      </c>
      <c r="C11" s="2">
        <v>1</v>
      </c>
      <c r="D11" s="2">
        <v>1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1</v>
      </c>
      <c r="N11" s="2">
        <f t="shared" si="0"/>
        <v>3</v>
      </c>
    </row>
    <row r="12" spans="1:14" x14ac:dyDescent="0.25">
      <c r="A12" s="11" t="s">
        <v>40</v>
      </c>
      <c r="N12" s="2">
        <f>N4+N11+N106+N6+N7+N8+N9+N10+N11</f>
        <v>2946</v>
      </c>
    </row>
    <row r="13" spans="1:14" x14ac:dyDescent="0.25">
      <c r="A13" s="2" t="s">
        <v>39</v>
      </c>
      <c r="B13" s="2">
        <v>379</v>
      </c>
      <c r="C13" s="2">
        <v>317</v>
      </c>
      <c r="D13" s="2">
        <v>307</v>
      </c>
      <c r="E13" s="2">
        <v>469</v>
      </c>
      <c r="F13" s="2">
        <v>360</v>
      </c>
      <c r="G13" s="2">
        <v>404</v>
      </c>
      <c r="H13" s="2">
        <v>448</v>
      </c>
      <c r="I13" s="2">
        <v>434</v>
      </c>
      <c r="J13" s="2">
        <v>378</v>
      </c>
      <c r="K13" s="2">
        <v>334</v>
      </c>
      <c r="L13" s="2">
        <v>372</v>
      </c>
      <c r="M13" s="2">
        <v>374</v>
      </c>
      <c r="N13" s="15">
        <f>SUM(B13:M13)</f>
        <v>4576</v>
      </c>
    </row>
    <row r="14" spans="1:14" ht="18.75" x14ac:dyDescent="0.3">
      <c r="A14" s="6" t="s">
        <v>19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2" t="s">
        <v>29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1</v>
      </c>
      <c r="N15" s="2">
        <f t="shared" si="0"/>
        <v>1</v>
      </c>
    </row>
    <row r="16" spans="1:14" x14ac:dyDescent="0.25">
      <c r="A16" s="2" t="s">
        <v>30</v>
      </c>
      <c r="B16" s="2">
        <v>1</v>
      </c>
      <c r="C16" s="2">
        <v>1</v>
      </c>
      <c r="D16" s="2">
        <v>2</v>
      </c>
      <c r="E16" s="2">
        <v>1</v>
      </c>
      <c r="F16" s="2">
        <v>2</v>
      </c>
      <c r="G16" s="2">
        <v>1</v>
      </c>
      <c r="H16" s="2">
        <v>1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f t="shared" si="0"/>
        <v>9</v>
      </c>
    </row>
    <row r="17" spans="1:14" x14ac:dyDescent="0.25">
      <c r="A17" s="2" t="s">
        <v>20</v>
      </c>
      <c r="B17" s="2">
        <v>2</v>
      </c>
      <c r="C17" s="2">
        <v>2</v>
      </c>
      <c r="D17" s="2">
        <v>1</v>
      </c>
      <c r="E17" s="2">
        <v>1</v>
      </c>
      <c r="F17" s="2">
        <v>0</v>
      </c>
      <c r="G17" s="2">
        <v>2</v>
      </c>
      <c r="H17" s="2">
        <v>1</v>
      </c>
      <c r="I17" s="2">
        <v>1</v>
      </c>
      <c r="J17" s="2">
        <v>3</v>
      </c>
      <c r="K17" s="2">
        <v>5</v>
      </c>
      <c r="L17" s="2">
        <v>2</v>
      </c>
      <c r="M17" s="2">
        <v>3</v>
      </c>
      <c r="N17" s="2">
        <f t="shared" si="0"/>
        <v>23</v>
      </c>
    </row>
    <row r="18" spans="1:14" x14ac:dyDescent="0.25">
      <c r="A18" s="2" t="s">
        <v>21</v>
      </c>
      <c r="B18" s="2">
        <v>5</v>
      </c>
      <c r="C18" s="2">
        <v>0</v>
      </c>
      <c r="D18" s="2">
        <v>0</v>
      </c>
      <c r="E18" s="2">
        <v>1</v>
      </c>
      <c r="F18" s="2">
        <v>1</v>
      </c>
      <c r="G18" s="2">
        <v>4</v>
      </c>
      <c r="H18" s="2">
        <v>6</v>
      </c>
      <c r="I18" s="2">
        <v>5</v>
      </c>
      <c r="J18" s="2">
        <v>2</v>
      </c>
      <c r="K18" s="2">
        <v>2</v>
      </c>
      <c r="L18" s="2">
        <v>1</v>
      </c>
      <c r="M18" s="2">
        <v>0</v>
      </c>
      <c r="N18" s="2">
        <f t="shared" si="0"/>
        <v>27</v>
      </c>
    </row>
    <row r="19" spans="1:14" x14ac:dyDescent="0.25">
      <c r="A19" s="2" t="s">
        <v>22</v>
      </c>
      <c r="B19" s="2">
        <v>8</v>
      </c>
      <c r="C19" s="2">
        <v>4</v>
      </c>
      <c r="D19" s="2">
        <v>1</v>
      </c>
      <c r="E19" s="2">
        <v>4</v>
      </c>
      <c r="F19" s="2">
        <v>9</v>
      </c>
      <c r="G19" s="2">
        <v>11</v>
      </c>
      <c r="H19" s="2">
        <v>0</v>
      </c>
      <c r="I19" s="2">
        <v>6</v>
      </c>
      <c r="J19" s="2">
        <v>6</v>
      </c>
      <c r="K19" s="2">
        <v>5</v>
      </c>
      <c r="L19" s="2">
        <v>6</v>
      </c>
      <c r="M19" s="2">
        <v>6</v>
      </c>
      <c r="N19" s="2">
        <f t="shared" si="0"/>
        <v>66</v>
      </c>
    </row>
    <row r="20" spans="1:14" x14ac:dyDescent="0.25">
      <c r="A20" s="2" t="s">
        <v>23</v>
      </c>
      <c r="B20" s="2">
        <v>21</v>
      </c>
      <c r="C20" s="2">
        <v>28</v>
      </c>
      <c r="D20" s="2">
        <v>20</v>
      </c>
      <c r="E20" s="2">
        <v>30</v>
      </c>
      <c r="F20" s="2">
        <v>58</v>
      </c>
      <c r="G20" s="2">
        <v>46</v>
      </c>
      <c r="H20" s="2">
        <v>55</v>
      </c>
      <c r="I20" s="2">
        <v>61</v>
      </c>
      <c r="J20" s="2">
        <v>41</v>
      </c>
      <c r="K20" s="2">
        <v>28</v>
      </c>
      <c r="L20" s="2">
        <v>34</v>
      </c>
      <c r="M20" s="2">
        <v>44</v>
      </c>
      <c r="N20" s="2">
        <f t="shared" si="0"/>
        <v>466</v>
      </c>
    </row>
    <row r="21" spans="1:14" x14ac:dyDescent="0.25">
      <c r="A21" s="2" t="s">
        <v>24</v>
      </c>
      <c r="B21" s="2">
        <v>2</v>
      </c>
      <c r="C21" s="2">
        <v>3</v>
      </c>
      <c r="D21" s="2">
        <v>8</v>
      </c>
      <c r="E21" s="2">
        <v>2</v>
      </c>
      <c r="F21" s="2">
        <v>4</v>
      </c>
      <c r="G21" s="2">
        <v>2</v>
      </c>
      <c r="H21" s="2">
        <v>4</v>
      </c>
      <c r="I21" s="2">
        <v>2</v>
      </c>
      <c r="J21" s="2">
        <v>1</v>
      </c>
      <c r="K21" s="2">
        <v>6</v>
      </c>
      <c r="L21" s="2">
        <v>3</v>
      </c>
      <c r="M21" s="2">
        <v>2</v>
      </c>
      <c r="N21" s="2">
        <f t="shared" si="0"/>
        <v>39</v>
      </c>
    </row>
    <row r="22" spans="1:14" x14ac:dyDescent="0.25">
      <c r="A22" s="2" t="s">
        <v>25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f t="shared" si="0"/>
        <v>0</v>
      </c>
    </row>
    <row r="23" spans="1:14" x14ac:dyDescent="0.25">
      <c r="A23" s="11" t="s">
        <v>32</v>
      </c>
      <c r="N23" s="2">
        <f>N15+N16+N17+N18+N19+N20+N21+N22</f>
        <v>631</v>
      </c>
    </row>
    <row r="24" spans="1:14" ht="18.75" x14ac:dyDescent="0.3">
      <c r="A24" s="6" t="s">
        <v>26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</row>
    <row r="25" spans="1:14" x14ac:dyDescent="0.25">
      <c r="A25" s="2" t="s">
        <v>29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f t="shared" si="0"/>
        <v>0</v>
      </c>
    </row>
    <row r="26" spans="1:14" x14ac:dyDescent="0.25">
      <c r="A26" s="2" t="s">
        <v>30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f t="shared" si="0"/>
        <v>0</v>
      </c>
    </row>
    <row r="27" spans="1:14" x14ac:dyDescent="0.25">
      <c r="A27" s="2" t="s">
        <v>20</v>
      </c>
      <c r="B27" s="2">
        <v>1</v>
      </c>
      <c r="C27" s="2">
        <v>4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4</v>
      </c>
      <c r="K27" s="2">
        <v>0</v>
      </c>
      <c r="L27" s="2">
        <v>0</v>
      </c>
      <c r="M27" s="2">
        <v>0</v>
      </c>
      <c r="N27" s="2">
        <f t="shared" si="0"/>
        <v>9</v>
      </c>
    </row>
    <row r="28" spans="1:14" x14ac:dyDescent="0.25">
      <c r="A28" s="2" t="s">
        <v>21</v>
      </c>
      <c r="B28" s="2">
        <v>3</v>
      </c>
      <c r="C28" s="2">
        <v>0</v>
      </c>
      <c r="D28" s="2">
        <v>1</v>
      </c>
      <c r="E28" s="2">
        <v>3</v>
      </c>
      <c r="F28" s="2">
        <v>2</v>
      </c>
      <c r="G28" s="2">
        <v>4</v>
      </c>
      <c r="H28" s="2">
        <v>1</v>
      </c>
      <c r="I28" s="2">
        <v>3</v>
      </c>
      <c r="J28" s="2">
        <v>0</v>
      </c>
      <c r="K28" s="2">
        <v>0</v>
      </c>
      <c r="L28" s="2">
        <v>1</v>
      </c>
      <c r="M28" s="2">
        <v>0</v>
      </c>
      <c r="N28" s="2">
        <f t="shared" si="0"/>
        <v>18</v>
      </c>
    </row>
    <row r="29" spans="1:14" x14ac:dyDescent="0.25">
      <c r="A29" s="2" t="s">
        <v>22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2</v>
      </c>
      <c r="H29" s="2">
        <v>0</v>
      </c>
      <c r="I29" s="2">
        <v>0</v>
      </c>
      <c r="J29" s="2">
        <v>1</v>
      </c>
      <c r="K29" s="2">
        <v>0</v>
      </c>
      <c r="L29" s="2">
        <v>2</v>
      </c>
      <c r="M29" s="2">
        <v>3</v>
      </c>
      <c r="N29" s="2">
        <f t="shared" si="0"/>
        <v>8</v>
      </c>
    </row>
    <row r="30" spans="1:14" x14ac:dyDescent="0.25">
      <c r="A30" s="2" t="s">
        <v>23</v>
      </c>
      <c r="B30" s="2">
        <v>5</v>
      </c>
      <c r="C30" s="2">
        <v>8</v>
      </c>
      <c r="D30" s="2">
        <v>8</v>
      </c>
      <c r="E30" s="2">
        <v>9</v>
      </c>
      <c r="F30" s="2">
        <v>28</v>
      </c>
      <c r="G30" s="2">
        <v>23</v>
      </c>
      <c r="H30" s="2">
        <v>26</v>
      </c>
      <c r="I30" s="2">
        <v>30</v>
      </c>
      <c r="J30" s="2">
        <v>16</v>
      </c>
      <c r="K30" s="2">
        <v>11</v>
      </c>
      <c r="L30" s="2">
        <v>14</v>
      </c>
      <c r="M30" s="2">
        <v>23</v>
      </c>
      <c r="N30" s="2">
        <f t="shared" si="0"/>
        <v>201</v>
      </c>
    </row>
    <row r="31" spans="1:14" x14ac:dyDescent="0.25">
      <c r="A31" s="2" t="s">
        <v>24</v>
      </c>
      <c r="B31" s="2">
        <v>0</v>
      </c>
      <c r="C31" s="2">
        <v>0</v>
      </c>
      <c r="D31" s="2">
        <v>0</v>
      </c>
      <c r="E31" s="2">
        <v>0</v>
      </c>
      <c r="F31" s="2">
        <v>1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f t="shared" si="0"/>
        <v>1</v>
      </c>
    </row>
    <row r="32" spans="1:14" x14ac:dyDescent="0.25">
      <c r="A32" s="2" t="s">
        <v>25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f t="shared" si="0"/>
        <v>0</v>
      </c>
    </row>
    <row r="33" spans="1:14" x14ac:dyDescent="0.25">
      <c r="A33" s="11" t="s">
        <v>32</v>
      </c>
      <c r="E33" s="11"/>
      <c r="N33" s="2">
        <f>N25+N26+N27+N28+N29+N30+N31+N32</f>
        <v>237</v>
      </c>
    </row>
    <row r="34" spans="1:14" ht="18.75" x14ac:dyDescent="0.3">
      <c r="A34" s="6" t="s">
        <v>27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8"/>
    </row>
    <row r="35" spans="1:14" x14ac:dyDescent="0.25">
      <c r="A35" s="3" t="s">
        <v>33</v>
      </c>
      <c r="B35" s="2">
        <v>3</v>
      </c>
      <c r="C35" s="2">
        <v>1</v>
      </c>
      <c r="D35" s="2">
        <v>1</v>
      </c>
      <c r="E35" s="2">
        <v>5</v>
      </c>
      <c r="F35" s="2">
        <v>0</v>
      </c>
      <c r="G35" s="2">
        <v>1</v>
      </c>
      <c r="H35" s="2">
        <v>1</v>
      </c>
      <c r="I35" s="2">
        <v>3</v>
      </c>
      <c r="J35" s="2">
        <v>2</v>
      </c>
      <c r="K35" s="2">
        <v>3</v>
      </c>
      <c r="L35" s="2">
        <v>3</v>
      </c>
      <c r="M35" s="2">
        <v>5</v>
      </c>
      <c r="N35" s="2">
        <f t="shared" si="0"/>
        <v>28</v>
      </c>
    </row>
    <row r="36" spans="1:14" x14ac:dyDescent="0.25">
      <c r="A36" s="3" t="s">
        <v>34</v>
      </c>
      <c r="B36" s="2">
        <v>2</v>
      </c>
      <c r="C36" s="2">
        <v>0</v>
      </c>
      <c r="D36" s="2">
        <v>2</v>
      </c>
      <c r="E36" s="2">
        <v>2</v>
      </c>
      <c r="F36" s="2">
        <v>3</v>
      </c>
      <c r="G36" s="2">
        <v>1</v>
      </c>
      <c r="H36" s="2">
        <v>5</v>
      </c>
      <c r="I36" s="2">
        <v>0</v>
      </c>
      <c r="J36" s="2">
        <v>2</v>
      </c>
      <c r="K36" s="2">
        <v>5</v>
      </c>
      <c r="L36" s="2">
        <v>2</v>
      </c>
      <c r="M36" s="2">
        <v>2</v>
      </c>
      <c r="N36" s="2">
        <f t="shared" si="0"/>
        <v>26</v>
      </c>
    </row>
    <row r="37" spans="1:14" ht="30" x14ac:dyDescent="0.25">
      <c r="A37" s="12" t="s">
        <v>35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1</v>
      </c>
      <c r="L37" s="2">
        <v>0</v>
      </c>
      <c r="M37" s="2"/>
      <c r="N37" s="2">
        <f t="shared" si="0"/>
        <v>1</v>
      </c>
    </row>
    <row r="38" spans="1:14" x14ac:dyDescent="0.25">
      <c r="A38" s="3" t="s">
        <v>36</v>
      </c>
      <c r="B38" s="2">
        <v>4</v>
      </c>
      <c r="C38" s="2">
        <v>0</v>
      </c>
      <c r="D38" s="2">
        <v>0</v>
      </c>
      <c r="E38" s="2">
        <v>0</v>
      </c>
      <c r="F38" s="2">
        <v>2</v>
      </c>
      <c r="G38" s="2">
        <v>0</v>
      </c>
      <c r="H38" s="2">
        <v>0</v>
      </c>
      <c r="I38" s="2">
        <v>0</v>
      </c>
      <c r="J38" s="2">
        <v>1</v>
      </c>
      <c r="K38" s="2">
        <v>2</v>
      </c>
      <c r="L38" s="2">
        <v>0</v>
      </c>
      <c r="M38" s="2"/>
      <c r="N38" s="2">
        <f t="shared" si="0"/>
        <v>9</v>
      </c>
    </row>
    <row r="39" spans="1:14" x14ac:dyDescent="0.25">
      <c r="A39" s="9" t="s">
        <v>37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2">
        <f t="shared" si="0"/>
        <v>0</v>
      </c>
    </row>
    <row r="40" spans="1:14" x14ac:dyDescent="0.25">
      <c r="A40" s="14" t="s">
        <v>32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6"/>
      <c r="N40" s="2">
        <f>N35+N36+N37+N38+N39</f>
        <v>64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0"/>
  <sheetViews>
    <sheetView workbookViewId="0">
      <selection activeCell="M40" sqref="M40"/>
    </sheetView>
  </sheetViews>
  <sheetFormatPr defaultRowHeight="15" x14ac:dyDescent="0.25"/>
  <cols>
    <col min="1" max="1" width="24.85546875" customWidth="1"/>
    <col min="2" max="7" width="4.7109375" customWidth="1"/>
    <col min="8" max="8" width="4.5703125" customWidth="1"/>
    <col min="9" max="13" width="4.7109375" customWidth="1"/>
    <col min="14" max="14" width="7.140625" customWidth="1"/>
  </cols>
  <sheetData>
    <row r="1" spans="1:14" ht="23.25" x14ac:dyDescent="0.35">
      <c r="E1" s="1" t="s">
        <v>41</v>
      </c>
    </row>
    <row r="2" spans="1:14" ht="18.75" x14ac:dyDescent="0.3">
      <c r="A2" s="5"/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4" t="s">
        <v>17</v>
      </c>
      <c r="M2" s="4" t="s">
        <v>18</v>
      </c>
      <c r="N2" s="4" t="s">
        <v>28</v>
      </c>
    </row>
    <row r="3" spans="1:14" hidden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 t="s">
        <v>0</v>
      </c>
      <c r="B4" s="2">
        <v>12</v>
      </c>
      <c r="C4" s="2">
        <v>5</v>
      </c>
      <c r="D4" s="2">
        <v>10</v>
      </c>
      <c r="E4" s="2">
        <v>4</v>
      </c>
      <c r="F4" s="2">
        <v>2</v>
      </c>
      <c r="G4" s="2">
        <v>10</v>
      </c>
      <c r="H4" s="2">
        <v>9</v>
      </c>
      <c r="I4" s="2">
        <v>12</v>
      </c>
      <c r="J4" s="2">
        <v>11</v>
      </c>
      <c r="K4" s="2">
        <v>7</v>
      </c>
      <c r="L4" s="2">
        <v>8</v>
      </c>
      <c r="M4" s="2">
        <v>4</v>
      </c>
      <c r="N4" s="2">
        <f>B4+C4+D4+E4+F4+G4+H4+I4+J4+K4+L4+M4</f>
        <v>94</v>
      </c>
    </row>
    <row r="5" spans="1:14" x14ac:dyDescent="0.25">
      <c r="A5" s="2" t="s">
        <v>1</v>
      </c>
      <c r="B5" s="10">
        <v>57</v>
      </c>
      <c r="C5" s="10">
        <v>42</v>
      </c>
      <c r="D5" s="10">
        <v>50</v>
      </c>
      <c r="E5" s="10">
        <v>10</v>
      </c>
      <c r="F5" s="10">
        <v>17</v>
      </c>
      <c r="G5" s="10">
        <v>32</v>
      </c>
      <c r="H5" s="10">
        <v>35</v>
      </c>
      <c r="I5" s="10">
        <v>52</v>
      </c>
      <c r="J5" s="10">
        <v>38</v>
      </c>
      <c r="K5" s="10">
        <v>55</v>
      </c>
      <c r="L5" s="10">
        <v>47</v>
      </c>
      <c r="M5" s="10">
        <v>29</v>
      </c>
      <c r="N5" s="2">
        <f t="shared" ref="N5:N39" si="0">SUM(B5:M5)</f>
        <v>464</v>
      </c>
    </row>
    <row r="6" spans="1:14" x14ac:dyDescent="0.25">
      <c r="A6" s="2" t="s">
        <v>2</v>
      </c>
      <c r="B6" s="2">
        <v>13</v>
      </c>
      <c r="C6" s="2">
        <v>6</v>
      </c>
      <c r="D6" s="2">
        <v>3</v>
      </c>
      <c r="E6" s="2">
        <v>1</v>
      </c>
      <c r="F6" s="2">
        <v>3</v>
      </c>
      <c r="G6" s="2">
        <v>10</v>
      </c>
      <c r="H6" s="2">
        <v>3</v>
      </c>
      <c r="I6" s="2">
        <v>12</v>
      </c>
      <c r="J6" s="2">
        <v>15</v>
      </c>
      <c r="K6" s="2">
        <v>18</v>
      </c>
      <c r="L6" s="2">
        <v>10</v>
      </c>
      <c r="M6" s="2">
        <v>2</v>
      </c>
      <c r="N6" s="2">
        <f t="shared" si="0"/>
        <v>96</v>
      </c>
    </row>
    <row r="7" spans="1:14" x14ac:dyDescent="0.25">
      <c r="A7" s="2" t="s">
        <v>5</v>
      </c>
      <c r="B7" s="2">
        <v>6</v>
      </c>
      <c r="C7" s="2">
        <v>1</v>
      </c>
      <c r="D7" s="2">
        <v>2</v>
      </c>
      <c r="E7" s="2">
        <v>1</v>
      </c>
      <c r="F7" s="2">
        <v>0</v>
      </c>
      <c r="G7" s="2">
        <v>3</v>
      </c>
      <c r="H7" s="2">
        <v>1</v>
      </c>
      <c r="I7" s="2">
        <v>3</v>
      </c>
      <c r="J7" s="2">
        <v>1</v>
      </c>
      <c r="K7" s="2">
        <v>1</v>
      </c>
      <c r="L7" s="2">
        <v>4</v>
      </c>
      <c r="M7" s="2">
        <v>1</v>
      </c>
      <c r="N7" s="2">
        <f t="shared" si="0"/>
        <v>24</v>
      </c>
    </row>
    <row r="8" spans="1:14" x14ac:dyDescent="0.25">
      <c r="A8" s="2" t="s">
        <v>6</v>
      </c>
      <c r="B8" s="2">
        <v>28</v>
      </c>
      <c r="C8" s="2">
        <v>22</v>
      </c>
      <c r="D8" s="2">
        <v>22</v>
      </c>
      <c r="E8" s="2">
        <v>0</v>
      </c>
      <c r="F8" s="2">
        <v>3</v>
      </c>
      <c r="G8" s="2">
        <v>10</v>
      </c>
      <c r="H8" s="2">
        <v>15</v>
      </c>
      <c r="I8" s="2">
        <v>13</v>
      </c>
      <c r="J8" s="2">
        <v>15</v>
      </c>
      <c r="K8" s="2">
        <v>11</v>
      </c>
      <c r="L8" s="2">
        <v>14</v>
      </c>
      <c r="M8" s="2">
        <v>13</v>
      </c>
      <c r="N8" s="2">
        <f t="shared" si="0"/>
        <v>166</v>
      </c>
    </row>
    <row r="9" spans="1:14" x14ac:dyDescent="0.25">
      <c r="A9" s="2" t="s">
        <v>4</v>
      </c>
      <c r="B9" s="2">
        <v>178</v>
      </c>
      <c r="C9" s="2">
        <v>144</v>
      </c>
      <c r="D9" s="2">
        <v>147</v>
      </c>
      <c r="E9" s="2">
        <v>11</v>
      </c>
      <c r="F9" s="2">
        <v>28</v>
      </c>
      <c r="G9" s="2">
        <v>138</v>
      </c>
      <c r="H9" s="2">
        <v>79</v>
      </c>
      <c r="I9" s="2">
        <v>145</v>
      </c>
      <c r="J9" s="2">
        <v>128</v>
      </c>
      <c r="K9" s="2">
        <v>104</v>
      </c>
      <c r="L9" s="2">
        <v>164</v>
      </c>
      <c r="M9" s="2">
        <v>100</v>
      </c>
      <c r="N9" s="2">
        <f t="shared" si="0"/>
        <v>1366</v>
      </c>
    </row>
    <row r="10" spans="1:14" x14ac:dyDescent="0.25">
      <c r="A10" s="2" t="s">
        <v>3</v>
      </c>
      <c r="B10" s="2">
        <v>30</v>
      </c>
      <c r="C10" s="2">
        <v>34</v>
      </c>
      <c r="D10" s="2">
        <v>27</v>
      </c>
      <c r="E10" s="2">
        <v>17</v>
      </c>
      <c r="F10" s="2">
        <v>16</v>
      </c>
      <c r="G10" s="2">
        <v>30</v>
      </c>
      <c r="H10" s="2">
        <v>55</v>
      </c>
      <c r="I10" s="2">
        <v>42</v>
      </c>
      <c r="J10" s="2">
        <v>37</v>
      </c>
      <c r="K10" s="2">
        <v>25</v>
      </c>
      <c r="L10" s="2">
        <v>28</v>
      </c>
      <c r="M10" s="2">
        <v>44</v>
      </c>
      <c r="N10" s="2">
        <f t="shared" si="0"/>
        <v>385</v>
      </c>
    </row>
    <row r="11" spans="1:14" x14ac:dyDescent="0.25">
      <c r="A11" s="2" t="s">
        <v>31</v>
      </c>
      <c r="B11" s="2">
        <v>1</v>
      </c>
      <c r="C11" s="2">
        <v>0</v>
      </c>
      <c r="D11" s="2">
        <v>1</v>
      </c>
      <c r="E11" s="2">
        <v>0</v>
      </c>
      <c r="F11" s="2">
        <v>2</v>
      </c>
      <c r="G11" s="2">
        <v>3</v>
      </c>
      <c r="H11" s="2">
        <v>1</v>
      </c>
      <c r="I11" s="2">
        <v>5</v>
      </c>
      <c r="J11" s="2">
        <v>1</v>
      </c>
      <c r="K11" s="2">
        <v>6</v>
      </c>
      <c r="L11" s="2">
        <v>3</v>
      </c>
      <c r="M11" s="2">
        <v>1</v>
      </c>
      <c r="N11" s="2">
        <f t="shared" si="0"/>
        <v>24</v>
      </c>
    </row>
    <row r="12" spans="1:14" x14ac:dyDescent="0.25">
      <c r="A12" s="11" t="s">
        <v>40</v>
      </c>
      <c r="N12" s="2">
        <f>N4+N11+N106+N6+N7+N8+N9+N10+N11</f>
        <v>2179</v>
      </c>
    </row>
    <row r="13" spans="1:14" x14ac:dyDescent="0.25">
      <c r="A13" s="2" t="s">
        <v>39</v>
      </c>
      <c r="B13" s="2">
        <v>376</v>
      </c>
      <c r="C13" s="2">
        <v>293</v>
      </c>
      <c r="D13" s="2">
        <v>324</v>
      </c>
      <c r="E13" s="2">
        <v>181</v>
      </c>
      <c r="F13" s="2">
        <v>260</v>
      </c>
      <c r="G13" s="2">
        <v>293</v>
      </c>
      <c r="H13" s="2">
        <v>396</v>
      </c>
      <c r="I13" s="2">
        <v>384</v>
      </c>
      <c r="J13" s="2">
        <v>343</v>
      </c>
      <c r="K13" s="2">
        <v>342</v>
      </c>
      <c r="L13" s="2">
        <v>312</v>
      </c>
      <c r="M13" s="2">
        <v>326</v>
      </c>
      <c r="N13" s="15">
        <f>SUM(B13:M13)</f>
        <v>3830</v>
      </c>
    </row>
    <row r="14" spans="1:14" ht="18.75" x14ac:dyDescent="0.3">
      <c r="A14" s="6" t="s">
        <v>19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2" t="s">
        <v>29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f t="shared" si="0"/>
        <v>0</v>
      </c>
    </row>
    <row r="16" spans="1:14" x14ac:dyDescent="0.25">
      <c r="A16" s="2" t="s">
        <v>30</v>
      </c>
      <c r="B16" s="2">
        <v>1</v>
      </c>
      <c r="C16" s="2">
        <v>4</v>
      </c>
      <c r="D16" s="2">
        <v>0</v>
      </c>
      <c r="E16" s="2">
        <v>0</v>
      </c>
      <c r="F16" s="2">
        <v>0</v>
      </c>
      <c r="G16" s="2">
        <v>1</v>
      </c>
      <c r="H16" s="2">
        <v>0</v>
      </c>
      <c r="I16" s="2">
        <v>0</v>
      </c>
      <c r="J16" s="2">
        <v>1</v>
      </c>
      <c r="K16" s="2">
        <v>0</v>
      </c>
      <c r="L16" s="2">
        <v>2</v>
      </c>
      <c r="M16" s="2">
        <v>0</v>
      </c>
      <c r="N16" s="2">
        <f t="shared" si="0"/>
        <v>9</v>
      </c>
    </row>
    <row r="17" spans="1:14" x14ac:dyDescent="0.25">
      <c r="A17" s="2" t="s">
        <v>20</v>
      </c>
      <c r="B17" s="2">
        <v>2</v>
      </c>
      <c r="C17" s="2">
        <v>0</v>
      </c>
      <c r="D17" s="2">
        <v>10</v>
      </c>
      <c r="E17" s="2">
        <v>3</v>
      </c>
      <c r="F17" s="2">
        <v>4</v>
      </c>
      <c r="G17" s="2">
        <v>9</v>
      </c>
      <c r="H17" s="2">
        <v>3</v>
      </c>
      <c r="I17" s="2">
        <v>7</v>
      </c>
      <c r="J17" s="2">
        <v>11</v>
      </c>
      <c r="K17" s="2">
        <v>9</v>
      </c>
      <c r="L17" s="2">
        <v>8</v>
      </c>
      <c r="M17" s="2">
        <v>1</v>
      </c>
      <c r="N17" s="2">
        <f t="shared" si="0"/>
        <v>67</v>
      </c>
    </row>
    <row r="18" spans="1:14" x14ac:dyDescent="0.25">
      <c r="A18" s="2" t="s">
        <v>21</v>
      </c>
      <c r="B18" s="2">
        <v>2</v>
      </c>
      <c r="C18" s="2">
        <v>1</v>
      </c>
      <c r="D18" s="2">
        <v>2</v>
      </c>
      <c r="E18" s="2">
        <v>1</v>
      </c>
      <c r="F18" s="2">
        <v>1</v>
      </c>
      <c r="G18" s="2">
        <v>2</v>
      </c>
      <c r="H18" s="2">
        <v>2</v>
      </c>
      <c r="I18" s="2">
        <v>1</v>
      </c>
      <c r="J18" s="2">
        <v>4</v>
      </c>
      <c r="K18" s="2">
        <v>2</v>
      </c>
      <c r="L18" s="2">
        <v>0</v>
      </c>
      <c r="M18" s="2">
        <v>2</v>
      </c>
      <c r="N18" s="2">
        <f t="shared" si="0"/>
        <v>20</v>
      </c>
    </row>
    <row r="19" spans="1:14" x14ac:dyDescent="0.25">
      <c r="A19" s="2" t="s">
        <v>22</v>
      </c>
      <c r="B19" s="2">
        <v>13</v>
      </c>
      <c r="C19" s="2">
        <v>7</v>
      </c>
      <c r="D19" s="2">
        <v>5</v>
      </c>
      <c r="E19" s="2">
        <v>3</v>
      </c>
      <c r="F19" s="2">
        <v>6</v>
      </c>
      <c r="G19" s="2">
        <v>12</v>
      </c>
      <c r="H19" s="2">
        <v>8</v>
      </c>
      <c r="I19" s="2">
        <v>10</v>
      </c>
      <c r="J19" s="2">
        <v>5</v>
      </c>
      <c r="K19" s="2">
        <v>1</v>
      </c>
      <c r="L19" s="2">
        <v>2</v>
      </c>
      <c r="M19" s="2">
        <v>0</v>
      </c>
      <c r="N19" s="2">
        <f t="shared" si="0"/>
        <v>72</v>
      </c>
    </row>
    <row r="20" spans="1:14" x14ac:dyDescent="0.25">
      <c r="A20" s="2" t="s">
        <v>23</v>
      </c>
      <c r="B20" s="2">
        <v>51</v>
      </c>
      <c r="C20" s="2">
        <v>38</v>
      </c>
      <c r="D20" s="2">
        <v>29</v>
      </c>
      <c r="E20" s="2">
        <v>22</v>
      </c>
      <c r="F20" s="2">
        <v>56</v>
      </c>
      <c r="G20" s="2">
        <v>48</v>
      </c>
      <c r="H20" s="2">
        <v>58</v>
      </c>
      <c r="I20" s="2">
        <v>58</v>
      </c>
      <c r="J20" s="2">
        <v>31</v>
      </c>
      <c r="K20" s="2">
        <v>42</v>
      </c>
      <c r="L20" s="2">
        <v>36</v>
      </c>
      <c r="M20" s="2">
        <v>54</v>
      </c>
      <c r="N20" s="2">
        <f t="shared" si="0"/>
        <v>523</v>
      </c>
    </row>
    <row r="21" spans="1:14" x14ac:dyDescent="0.25">
      <c r="A21" s="2" t="s">
        <v>24</v>
      </c>
      <c r="B21" s="2">
        <v>9</v>
      </c>
      <c r="C21" s="2">
        <v>3</v>
      </c>
      <c r="D21" s="2">
        <v>5</v>
      </c>
      <c r="E21" s="2">
        <v>1</v>
      </c>
      <c r="F21" s="2">
        <v>4</v>
      </c>
      <c r="G21" s="2">
        <v>2</v>
      </c>
      <c r="H21" s="2">
        <v>10</v>
      </c>
      <c r="I21" s="2">
        <v>5</v>
      </c>
      <c r="J21" s="2">
        <v>13</v>
      </c>
      <c r="K21" s="2">
        <v>10</v>
      </c>
      <c r="L21" s="2">
        <v>4</v>
      </c>
      <c r="M21" s="2">
        <v>5</v>
      </c>
      <c r="N21" s="2">
        <f t="shared" si="0"/>
        <v>71</v>
      </c>
    </row>
    <row r="22" spans="1:14" x14ac:dyDescent="0.25">
      <c r="A22" s="2" t="s">
        <v>25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1</v>
      </c>
      <c r="L22" s="2">
        <v>0</v>
      </c>
      <c r="M22" s="2">
        <v>0</v>
      </c>
      <c r="N22" s="2">
        <f t="shared" si="0"/>
        <v>1</v>
      </c>
    </row>
    <row r="23" spans="1:14" x14ac:dyDescent="0.25">
      <c r="A23" s="11" t="s">
        <v>32</v>
      </c>
      <c r="N23" s="2">
        <f>N15+N16+N17+N18+N19+N20+N21+N22</f>
        <v>763</v>
      </c>
    </row>
    <row r="24" spans="1:14" ht="18.75" x14ac:dyDescent="0.3">
      <c r="A24" s="6" t="s">
        <v>26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</row>
    <row r="25" spans="1:14" x14ac:dyDescent="0.25">
      <c r="A25" s="2" t="s">
        <v>29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f t="shared" si="0"/>
        <v>0</v>
      </c>
    </row>
    <row r="26" spans="1:14" x14ac:dyDescent="0.25">
      <c r="A26" s="2" t="s">
        <v>30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1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f t="shared" si="0"/>
        <v>1</v>
      </c>
    </row>
    <row r="27" spans="1:14" x14ac:dyDescent="0.25">
      <c r="A27" s="2" t="s">
        <v>20</v>
      </c>
      <c r="B27" s="2">
        <v>2</v>
      </c>
      <c r="C27" s="2">
        <v>1</v>
      </c>
      <c r="D27" s="2">
        <v>5</v>
      </c>
      <c r="E27" s="2">
        <v>0</v>
      </c>
      <c r="F27" s="2">
        <v>1</v>
      </c>
      <c r="G27" s="2">
        <v>4</v>
      </c>
      <c r="H27" s="2">
        <v>0</v>
      </c>
      <c r="I27" s="2">
        <v>2</v>
      </c>
      <c r="J27" s="2">
        <v>4</v>
      </c>
      <c r="K27" s="2">
        <v>0</v>
      </c>
      <c r="L27" s="2">
        <v>0</v>
      </c>
      <c r="M27" s="2">
        <v>0</v>
      </c>
      <c r="N27" s="2">
        <f t="shared" si="0"/>
        <v>19</v>
      </c>
    </row>
    <row r="28" spans="1:14" x14ac:dyDescent="0.25">
      <c r="A28" s="2" t="s">
        <v>21</v>
      </c>
      <c r="B28" s="2">
        <v>2</v>
      </c>
      <c r="C28" s="2">
        <v>1</v>
      </c>
      <c r="D28" s="2">
        <v>0</v>
      </c>
      <c r="E28" s="2">
        <v>0</v>
      </c>
      <c r="F28" s="2">
        <v>1</v>
      </c>
      <c r="G28" s="2">
        <v>1</v>
      </c>
      <c r="H28" s="2">
        <v>1</v>
      </c>
      <c r="I28" s="2">
        <v>2</v>
      </c>
      <c r="J28" s="2">
        <v>3</v>
      </c>
      <c r="K28" s="2">
        <v>1</v>
      </c>
      <c r="L28" s="2">
        <v>0</v>
      </c>
      <c r="M28" s="2">
        <v>0</v>
      </c>
      <c r="N28" s="2">
        <f t="shared" si="0"/>
        <v>12</v>
      </c>
    </row>
    <row r="29" spans="1:14" x14ac:dyDescent="0.25">
      <c r="A29" s="2" t="s">
        <v>22</v>
      </c>
      <c r="B29" s="2">
        <v>2</v>
      </c>
      <c r="C29" s="2">
        <v>1</v>
      </c>
      <c r="D29" s="2">
        <v>1</v>
      </c>
      <c r="E29" s="2">
        <v>0</v>
      </c>
      <c r="F29" s="2">
        <v>0</v>
      </c>
      <c r="G29" s="2">
        <v>0</v>
      </c>
      <c r="H29" s="2">
        <v>0</v>
      </c>
      <c r="I29" s="2">
        <v>1</v>
      </c>
      <c r="J29" s="2">
        <v>0</v>
      </c>
      <c r="K29" s="2">
        <v>0</v>
      </c>
      <c r="L29" s="2">
        <v>1</v>
      </c>
      <c r="M29" s="2">
        <v>0</v>
      </c>
      <c r="N29" s="2">
        <f t="shared" si="0"/>
        <v>6</v>
      </c>
    </row>
    <row r="30" spans="1:14" x14ac:dyDescent="0.25">
      <c r="A30" s="2" t="s">
        <v>23</v>
      </c>
      <c r="B30" s="2">
        <v>13</v>
      </c>
      <c r="C30" s="2">
        <v>11</v>
      </c>
      <c r="D30" s="2">
        <v>7</v>
      </c>
      <c r="E30" s="2">
        <v>4</v>
      </c>
      <c r="F30" s="2">
        <v>13</v>
      </c>
      <c r="G30" s="2">
        <v>15</v>
      </c>
      <c r="H30" s="2">
        <v>24</v>
      </c>
      <c r="I30" s="2">
        <v>25</v>
      </c>
      <c r="J30" s="2">
        <v>9</v>
      </c>
      <c r="K30" s="2">
        <v>7</v>
      </c>
      <c r="L30" s="2">
        <v>3</v>
      </c>
      <c r="M30" s="2">
        <v>11</v>
      </c>
      <c r="N30" s="2">
        <f t="shared" si="0"/>
        <v>142</v>
      </c>
    </row>
    <row r="31" spans="1:14" x14ac:dyDescent="0.25">
      <c r="A31" s="2" t="s">
        <v>24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1</v>
      </c>
      <c r="H31" s="2">
        <v>1</v>
      </c>
      <c r="I31" s="2">
        <v>0</v>
      </c>
      <c r="J31" s="2">
        <v>1</v>
      </c>
      <c r="K31" s="2">
        <v>0</v>
      </c>
      <c r="L31" s="2">
        <v>0</v>
      </c>
      <c r="M31" s="2">
        <v>0</v>
      </c>
      <c r="N31" s="2">
        <f t="shared" si="0"/>
        <v>3</v>
      </c>
    </row>
    <row r="32" spans="1:14" x14ac:dyDescent="0.25">
      <c r="A32" s="2" t="s">
        <v>25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f t="shared" si="0"/>
        <v>0</v>
      </c>
    </row>
    <row r="33" spans="1:14" x14ac:dyDescent="0.25">
      <c r="A33" s="11" t="s">
        <v>32</v>
      </c>
      <c r="E33" s="11"/>
      <c r="N33" s="2">
        <f>N25+N26+N27+N28+N29+N30+N31+N32</f>
        <v>183</v>
      </c>
    </row>
    <row r="34" spans="1:14" ht="18.75" x14ac:dyDescent="0.3">
      <c r="A34" s="6" t="s">
        <v>27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8"/>
    </row>
    <row r="35" spans="1:14" x14ac:dyDescent="0.25">
      <c r="A35" s="3" t="s">
        <v>33</v>
      </c>
      <c r="B35" s="2">
        <v>4</v>
      </c>
      <c r="C35" s="2">
        <v>0</v>
      </c>
      <c r="D35" s="2">
        <v>1</v>
      </c>
      <c r="E35" s="2">
        <v>0</v>
      </c>
      <c r="F35" s="2">
        <v>0</v>
      </c>
      <c r="G35" s="2">
        <v>1</v>
      </c>
      <c r="H35" s="2">
        <v>1</v>
      </c>
      <c r="I35" s="2">
        <v>2</v>
      </c>
      <c r="J35" s="2">
        <v>0</v>
      </c>
      <c r="K35" s="2">
        <v>1</v>
      </c>
      <c r="L35" s="2">
        <v>0</v>
      </c>
      <c r="M35" s="2">
        <v>0</v>
      </c>
      <c r="N35" s="2">
        <f t="shared" si="0"/>
        <v>10</v>
      </c>
    </row>
    <row r="36" spans="1:14" x14ac:dyDescent="0.25">
      <c r="A36" s="3" t="s">
        <v>34</v>
      </c>
      <c r="B36" s="2">
        <v>2</v>
      </c>
      <c r="C36" s="2">
        <v>3</v>
      </c>
      <c r="D36" s="2">
        <v>1</v>
      </c>
      <c r="E36" s="2">
        <v>0</v>
      </c>
      <c r="F36" s="2">
        <v>0</v>
      </c>
      <c r="G36" s="2">
        <v>4</v>
      </c>
      <c r="H36" s="2">
        <v>2</v>
      </c>
      <c r="I36" s="2">
        <v>6</v>
      </c>
      <c r="J36" s="2">
        <v>3</v>
      </c>
      <c r="K36" s="2">
        <v>1</v>
      </c>
      <c r="L36" s="2">
        <v>0</v>
      </c>
      <c r="M36" s="2">
        <v>2</v>
      </c>
      <c r="N36" s="2">
        <f t="shared" si="0"/>
        <v>24</v>
      </c>
    </row>
    <row r="37" spans="1:14" ht="30" x14ac:dyDescent="0.25">
      <c r="A37" s="12" t="s">
        <v>35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f t="shared" si="0"/>
        <v>0</v>
      </c>
    </row>
    <row r="38" spans="1:14" x14ac:dyDescent="0.25">
      <c r="A38" s="3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1</v>
      </c>
      <c r="I38" s="2">
        <v>2</v>
      </c>
      <c r="J38" s="2">
        <v>1</v>
      </c>
      <c r="K38" s="2">
        <v>0</v>
      </c>
      <c r="L38" s="2">
        <v>0</v>
      </c>
      <c r="M38" s="2">
        <v>0</v>
      </c>
      <c r="N38" s="2">
        <f t="shared" si="0"/>
        <v>4</v>
      </c>
    </row>
    <row r="39" spans="1:14" x14ac:dyDescent="0.25">
      <c r="A39" s="9" t="s">
        <v>37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2">
        <f t="shared" si="0"/>
        <v>0</v>
      </c>
    </row>
    <row r="40" spans="1:14" x14ac:dyDescent="0.25">
      <c r="A40" s="14" t="s">
        <v>32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6"/>
      <c r="N40" s="2">
        <f>N35+N36+N37+N38+N39</f>
        <v>38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0"/>
  <sheetViews>
    <sheetView workbookViewId="0">
      <selection activeCell="G33" sqref="G33"/>
    </sheetView>
  </sheetViews>
  <sheetFormatPr defaultRowHeight="15" x14ac:dyDescent="0.25"/>
  <cols>
    <col min="1" max="1" width="24.85546875" customWidth="1"/>
    <col min="2" max="7" width="4.7109375" customWidth="1"/>
    <col min="8" max="8" width="4.5703125" customWidth="1"/>
    <col min="9" max="13" width="4.7109375" customWidth="1"/>
    <col min="14" max="14" width="7.140625" customWidth="1"/>
  </cols>
  <sheetData>
    <row r="1" spans="1:14" ht="23.25" x14ac:dyDescent="0.35">
      <c r="E1" s="1" t="s">
        <v>42</v>
      </c>
    </row>
    <row r="2" spans="1:14" ht="18.75" x14ac:dyDescent="0.3">
      <c r="A2" s="5"/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4" t="s">
        <v>17</v>
      </c>
      <c r="M2" s="4" t="s">
        <v>18</v>
      </c>
      <c r="N2" s="4" t="s">
        <v>28</v>
      </c>
    </row>
    <row r="3" spans="1:14" hidden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 t="s">
        <v>0</v>
      </c>
      <c r="B4" s="2">
        <v>6</v>
      </c>
      <c r="C4" s="2">
        <v>10</v>
      </c>
      <c r="D4" s="2">
        <v>12</v>
      </c>
      <c r="E4" s="2">
        <v>7</v>
      </c>
      <c r="F4" s="2">
        <v>18</v>
      </c>
      <c r="G4" s="2">
        <v>8</v>
      </c>
      <c r="H4" s="2">
        <v>13</v>
      </c>
      <c r="I4" s="2">
        <v>5</v>
      </c>
      <c r="J4" s="2">
        <v>7</v>
      </c>
      <c r="K4" s="2">
        <v>18</v>
      </c>
      <c r="L4" s="2">
        <v>7</v>
      </c>
      <c r="M4" s="2">
        <v>5</v>
      </c>
      <c r="N4" s="2">
        <f>B4+C4+D4+E4+F4+G4+H4+I4+J4+K4+L4+M4</f>
        <v>116</v>
      </c>
    </row>
    <row r="5" spans="1:14" x14ac:dyDescent="0.25">
      <c r="A5" s="2" t="s">
        <v>1</v>
      </c>
      <c r="B5" s="10">
        <v>30</v>
      </c>
      <c r="C5" s="10">
        <v>20</v>
      </c>
      <c r="D5" s="10">
        <v>37</v>
      </c>
      <c r="E5" s="10">
        <v>21</v>
      </c>
      <c r="F5" s="10">
        <v>37</v>
      </c>
      <c r="G5" s="10">
        <v>31</v>
      </c>
      <c r="H5" s="10">
        <v>33</v>
      </c>
      <c r="I5" s="10">
        <v>25</v>
      </c>
      <c r="J5" s="10">
        <v>28</v>
      </c>
      <c r="K5" s="10">
        <v>32</v>
      </c>
      <c r="L5" s="10">
        <v>35</v>
      </c>
      <c r="M5" s="10">
        <v>16</v>
      </c>
      <c r="N5" s="2">
        <f t="shared" ref="N5:N39" si="0">SUM(B5:M5)</f>
        <v>345</v>
      </c>
    </row>
    <row r="6" spans="1:14" x14ac:dyDescent="0.25">
      <c r="A6" s="2" t="s">
        <v>2</v>
      </c>
      <c r="B6" s="2">
        <v>11</v>
      </c>
      <c r="C6" s="2">
        <v>8</v>
      </c>
      <c r="D6" s="2">
        <v>12</v>
      </c>
      <c r="E6" s="2">
        <v>2</v>
      </c>
      <c r="F6" s="2">
        <v>15</v>
      </c>
      <c r="G6" s="2">
        <v>6</v>
      </c>
      <c r="H6" s="2">
        <v>12</v>
      </c>
      <c r="I6" s="2">
        <v>6</v>
      </c>
      <c r="J6" s="2">
        <v>6</v>
      </c>
      <c r="K6" s="2">
        <v>6</v>
      </c>
      <c r="L6" s="2">
        <v>8</v>
      </c>
      <c r="M6" s="2">
        <v>8</v>
      </c>
      <c r="N6" s="2">
        <f t="shared" si="0"/>
        <v>100</v>
      </c>
    </row>
    <row r="7" spans="1:14" x14ac:dyDescent="0.25">
      <c r="A7" s="2" t="s">
        <v>5</v>
      </c>
      <c r="B7" s="2">
        <v>0</v>
      </c>
      <c r="C7" s="2">
        <v>1</v>
      </c>
      <c r="D7" s="2">
        <v>1</v>
      </c>
      <c r="E7" s="2">
        <v>0</v>
      </c>
      <c r="F7" s="2">
        <v>0</v>
      </c>
      <c r="G7" s="2">
        <v>0</v>
      </c>
      <c r="H7" s="2">
        <v>1</v>
      </c>
      <c r="I7" s="2">
        <v>1</v>
      </c>
      <c r="J7" s="2">
        <v>1</v>
      </c>
      <c r="K7" s="2">
        <v>5</v>
      </c>
      <c r="L7" s="2">
        <v>0</v>
      </c>
      <c r="M7" s="2">
        <v>1</v>
      </c>
      <c r="N7" s="2">
        <f t="shared" si="0"/>
        <v>11</v>
      </c>
    </row>
    <row r="8" spans="1:14" x14ac:dyDescent="0.25">
      <c r="A8" s="2" t="s">
        <v>6</v>
      </c>
      <c r="B8" s="2">
        <v>2</v>
      </c>
      <c r="C8" s="2">
        <v>6</v>
      </c>
      <c r="D8" s="2">
        <v>16</v>
      </c>
      <c r="E8" s="2">
        <v>5</v>
      </c>
      <c r="F8" s="2">
        <v>13</v>
      </c>
      <c r="G8" s="2">
        <v>7</v>
      </c>
      <c r="H8" s="2">
        <v>11</v>
      </c>
      <c r="I8" s="2">
        <v>8</v>
      </c>
      <c r="J8" s="2">
        <v>11</v>
      </c>
      <c r="K8" s="2">
        <v>13</v>
      </c>
      <c r="L8" s="2">
        <v>11</v>
      </c>
      <c r="M8" s="2">
        <v>3</v>
      </c>
      <c r="N8" s="2">
        <f t="shared" si="0"/>
        <v>106</v>
      </c>
    </row>
    <row r="9" spans="1:14" x14ac:dyDescent="0.25">
      <c r="A9" s="2" t="s">
        <v>4</v>
      </c>
      <c r="B9" s="2">
        <v>27</v>
      </c>
      <c r="C9" s="2">
        <v>53</v>
      </c>
      <c r="D9" s="2">
        <v>144</v>
      </c>
      <c r="E9" s="2">
        <v>100</v>
      </c>
      <c r="F9" s="2">
        <v>121</v>
      </c>
      <c r="G9" s="2">
        <v>89</v>
      </c>
      <c r="H9" s="2">
        <v>70</v>
      </c>
      <c r="I9" s="2">
        <v>56</v>
      </c>
      <c r="J9" s="2">
        <v>70</v>
      </c>
      <c r="K9" s="2">
        <v>98</v>
      </c>
      <c r="L9" s="2">
        <v>60</v>
      </c>
      <c r="M9" s="2">
        <v>67</v>
      </c>
      <c r="N9" s="2">
        <f t="shared" si="0"/>
        <v>955</v>
      </c>
    </row>
    <row r="10" spans="1:14" x14ac:dyDescent="0.25">
      <c r="A10" s="2" t="s">
        <v>3</v>
      </c>
      <c r="B10" s="2">
        <v>29</v>
      </c>
      <c r="C10" s="2">
        <v>47</v>
      </c>
      <c r="D10" s="2">
        <v>47</v>
      </c>
      <c r="E10" s="2">
        <v>48</v>
      </c>
      <c r="F10" s="2">
        <v>47</v>
      </c>
      <c r="G10" s="2">
        <v>65</v>
      </c>
      <c r="H10" s="2">
        <v>50</v>
      </c>
      <c r="I10" s="2">
        <v>48</v>
      </c>
      <c r="J10" s="2">
        <v>35</v>
      </c>
      <c r="K10" s="2">
        <v>48</v>
      </c>
      <c r="L10" s="2">
        <v>49</v>
      </c>
      <c r="M10" s="2">
        <v>50</v>
      </c>
      <c r="N10" s="2">
        <f t="shared" si="0"/>
        <v>563</v>
      </c>
    </row>
    <row r="11" spans="1:14" x14ac:dyDescent="0.25">
      <c r="A11" s="2" t="s">
        <v>31</v>
      </c>
      <c r="B11" s="2">
        <v>1</v>
      </c>
      <c r="C11" s="2">
        <v>3</v>
      </c>
      <c r="D11" s="2">
        <v>0</v>
      </c>
      <c r="E11" s="2">
        <v>2</v>
      </c>
      <c r="F11" s="2">
        <v>0</v>
      </c>
      <c r="G11" s="2">
        <v>0</v>
      </c>
      <c r="H11" s="2">
        <v>0</v>
      </c>
      <c r="I11" s="2">
        <v>1</v>
      </c>
      <c r="J11" s="2">
        <v>1</v>
      </c>
      <c r="K11" s="2">
        <v>3</v>
      </c>
      <c r="L11" s="2">
        <v>2</v>
      </c>
      <c r="M11" s="2">
        <v>0</v>
      </c>
      <c r="N11" s="2">
        <f t="shared" si="0"/>
        <v>13</v>
      </c>
    </row>
    <row r="12" spans="1:14" x14ac:dyDescent="0.25">
      <c r="A12" s="11" t="s">
        <v>40</v>
      </c>
      <c r="N12" s="2">
        <f>N4+N11+N106+N6+N7+N8+N9+N10+N11</f>
        <v>1877</v>
      </c>
    </row>
    <row r="13" spans="1:14" x14ac:dyDescent="0.25">
      <c r="A13" s="2" t="s">
        <v>39</v>
      </c>
      <c r="B13" s="2">
        <v>354</v>
      </c>
      <c r="C13" s="2">
        <v>322</v>
      </c>
      <c r="D13" s="2">
        <v>344</v>
      </c>
      <c r="E13" s="2">
        <v>291</v>
      </c>
      <c r="F13" s="2">
        <v>304</v>
      </c>
      <c r="G13" s="2">
        <v>362</v>
      </c>
      <c r="H13" s="2">
        <v>313</v>
      </c>
      <c r="I13" s="2">
        <v>323</v>
      </c>
      <c r="J13" s="2">
        <v>319</v>
      </c>
      <c r="K13" s="2">
        <v>325</v>
      </c>
      <c r="L13" s="2">
        <v>298</v>
      </c>
      <c r="M13" s="2">
        <v>281</v>
      </c>
      <c r="N13" s="15">
        <f>SUM(B13:M13)</f>
        <v>3836</v>
      </c>
    </row>
    <row r="14" spans="1:14" ht="18.75" x14ac:dyDescent="0.3">
      <c r="A14" s="6" t="s">
        <v>19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2" t="s">
        <v>29</v>
      </c>
      <c r="B15" s="2">
        <v>0</v>
      </c>
      <c r="C15" s="2">
        <v>0</v>
      </c>
      <c r="D15" s="2">
        <v>1</v>
      </c>
      <c r="E15" s="2">
        <v>0</v>
      </c>
      <c r="F15" s="2">
        <v>1</v>
      </c>
      <c r="G15" s="2">
        <v>0</v>
      </c>
      <c r="H15" s="2">
        <v>0</v>
      </c>
      <c r="I15" s="2">
        <v>1</v>
      </c>
      <c r="J15" s="2">
        <v>0</v>
      </c>
      <c r="K15" s="2">
        <v>0</v>
      </c>
      <c r="L15" s="2">
        <v>0</v>
      </c>
      <c r="M15" s="2">
        <v>0</v>
      </c>
      <c r="N15" s="2">
        <f t="shared" si="0"/>
        <v>3</v>
      </c>
    </row>
    <row r="16" spans="1:14" x14ac:dyDescent="0.25">
      <c r="A16" s="2" t="s">
        <v>30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3</v>
      </c>
      <c r="I16" s="2">
        <v>2</v>
      </c>
      <c r="J16" s="2">
        <v>2</v>
      </c>
      <c r="K16" s="2">
        <v>0</v>
      </c>
      <c r="L16" s="2">
        <v>0</v>
      </c>
      <c r="M16" s="2">
        <v>1</v>
      </c>
      <c r="N16" s="2">
        <f t="shared" si="0"/>
        <v>8</v>
      </c>
    </row>
    <row r="17" spans="1:14" x14ac:dyDescent="0.25">
      <c r="A17" s="2" t="s">
        <v>20</v>
      </c>
      <c r="B17" s="2">
        <v>2</v>
      </c>
      <c r="C17" s="2">
        <v>5</v>
      </c>
      <c r="D17" s="2">
        <v>1</v>
      </c>
      <c r="E17" s="2">
        <v>2</v>
      </c>
      <c r="F17" s="2">
        <v>3</v>
      </c>
      <c r="G17" s="2">
        <v>1</v>
      </c>
      <c r="H17" s="2">
        <v>0</v>
      </c>
      <c r="I17" s="2">
        <v>1</v>
      </c>
      <c r="J17" s="2">
        <v>3</v>
      </c>
      <c r="K17" s="2">
        <v>4</v>
      </c>
      <c r="L17" s="2">
        <v>2</v>
      </c>
      <c r="M17" s="2">
        <v>0</v>
      </c>
      <c r="N17" s="2">
        <f t="shared" si="0"/>
        <v>24</v>
      </c>
    </row>
    <row r="18" spans="1:14" x14ac:dyDescent="0.25">
      <c r="A18" s="2" t="s">
        <v>21</v>
      </c>
      <c r="B18" s="2">
        <v>5</v>
      </c>
      <c r="C18" s="2">
        <v>0</v>
      </c>
      <c r="D18" s="2">
        <v>0</v>
      </c>
      <c r="E18" s="2">
        <v>0</v>
      </c>
      <c r="F18" s="2">
        <v>1</v>
      </c>
      <c r="G18" s="2">
        <v>4</v>
      </c>
      <c r="H18" s="2">
        <v>1</v>
      </c>
      <c r="I18" s="2">
        <v>1</v>
      </c>
      <c r="J18" s="2">
        <v>1</v>
      </c>
      <c r="K18" s="2">
        <v>5</v>
      </c>
      <c r="L18" s="2">
        <v>3</v>
      </c>
      <c r="M18" s="2">
        <v>3</v>
      </c>
      <c r="N18" s="2">
        <f t="shared" si="0"/>
        <v>24</v>
      </c>
    </row>
    <row r="19" spans="1:14" x14ac:dyDescent="0.25">
      <c r="A19" s="2" t="s">
        <v>22</v>
      </c>
      <c r="B19" s="2">
        <v>5</v>
      </c>
      <c r="C19" s="2">
        <v>3</v>
      </c>
      <c r="D19" s="2">
        <v>1</v>
      </c>
      <c r="E19" s="2">
        <v>0</v>
      </c>
      <c r="F19" s="2">
        <v>3</v>
      </c>
      <c r="G19" s="2">
        <v>5</v>
      </c>
      <c r="H19" s="2">
        <v>2</v>
      </c>
      <c r="I19" s="2">
        <v>7</v>
      </c>
      <c r="J19" s="2">
        <v>5</v>
      </c>
      <c r="K19" s="2">
        <v>4</v>
      </c>
      <c r="L19" s="2">
        <v>1</v>
      </c>
      <c r="M19" s="2">
        <v>6</v>
      </c>
      <c r="N19" s="2">
        <f t="shared" si="0"/>
        <v>42</v>
      </c>
    </row>
    <row r="20" spans="1:14" x14ac:dyDescent="0.25">
      <c r="A20" s="2" t="s">
        <v>23</v>
      </c>
      <c r="B20" s="2">
        <v>57</v>
      </c>
      <c r="C20" s="2">
        <v>19</v>
      </c>
      <c r="D20" s="2">
        <v>33</v>
      </c>
      <c r="E20" s="2">
        <v>13</v>
      </c>
      <c r="F20" s="2">
        <v>15</v>
      </c>
      <c r="G20" s="2">
        <v>39</v>
      </c>
      <c r="H20" s="2">
        <v>30</v>
      </c>
      <c r="I20" s="2">
        <v>35</v>
      </c>
      <c r="J20" s="2">
        <v>38</v>
      </c>
      <c r="K20" s="2">
        <v>29</v>
      </c>
      <c r="L20" s="2">
        <v>42</v>
      </c>
      <c r="M20" s="2">
        <v>42</v>
      </c>
      <c r="N20" s="2">
        <f t="shared" si="0"/>
        <v>392</v>
      </c>
    </row>
    <row r="21" spans="1:14" x14ac:dyDescent="0.25">
      <c r="A21" s="2" t="s">
        <v>24</v>
      </c>
      <c r="B21" s="2">
        <v>1</v>
      </c>
      <c r="C21" s="2">
        <v>2</v>
      </c>
      <c r="D21" s="2">
        <v>2</v>
      </c>
      <c r="E21" s="2">
        <v>3</v>
      </c>
      <c r="F21" s="2">
        <v>1</v>
      </c>
      <c r="G21" s="2">
        <v>1</v>
      </c>
      <c r="H21" s="2">
        <v>3</v>
      </c>
      <c r="I21" s="2">
        <v>3</v>
      </c>
      <c r="J21" s="2">
        <v>5</v>
      </c>
      <c r="K21" s="2">
        <v>10</v>
      </c>
      <c r="L21" s="2">
        <v>4</v>
      </c>
      <c r="M21" s="2">
        <v>2</v>
      </c>
      <c r="N21" s="2">
        <f t="shared" si="0"/>
        <v>37</v>
      </c>
    </row>
    <row r="22" spans="1:14" x14ac:dyDescent="0.25">
      <c r="A22" s="2" t="s">
        <v>25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f t="shared" si="0"/>
        <v>0</v>
      </c>
    </row>
    <row r="23" spans="1:14" x14ac:dyDescent="0.25">
      <c r="A23" s="11" t="s">
        <v>32</v>
      </c>
      <c r="N23" s="2">
        <f>N15+N16+N17+N18+N19+N20+N21+N22</f>
        <v>530</v>
      </c>
    </row>
    <row r="24" spans="1:14" ht="18.75" x14ac:dyDescent="0.3">
      <c r="A24" s="6" t="s">
        <v>26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</row>
    <row r="25" spans="1:14" x14ac:dyDescent="0.25">
      <c r="A25" s="2" t="s">
        <v>29</v>
      </c>
      <c r="B25" s="2">
        <v>0</v>
      </c>
      <c r="C25" s="2">
        <v>0</v>
      </c>
      <c r="D25" s="2">
        <v>0</v>
      </c>
      <c r="E25" s="2">
        <v>0</v>
      </c>
      <c r="F25" s="2">
        <v>1</v>
      </c>
      <c r="G25" s="2">
        <v>0</v>
      </c>
      <c r="H25" s="2">
        <v>0</v>
      </c>
      <c r="I25" s="2">
        <v>1</v>
      </c>
      <c r="J25" s="2">
        <v>0</v>
      </c>
      <c r="K25" s="2">
        <v>0</v>
      </c>
      <c r="L25" s="2">
        <v>0</v>
      </c>
      <c r="M25" s="2">
        <v>0</v>
      </c>
      <c r="N25" s="2">
        <f t="shared" si="0"/>
        <v>2</v>
      </c>
    </row>
    <row r="26" spans="1:14" x14ac:dyDescent="0.25">
      <c r="A26" s="2" t="s">
        <v>30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1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f t="shared" si="0"/>
        <v>1</v>
      </c>
    </row>
    <row r="27" spans="1:14" x14ac:dyDescent="0.25">
      <c r="A27" s="2" t="s">
        <v>20</v>
      </c>
      <c r="B27" s="2">
        <v>2</v>
      </c>
      <c r="C27" s="2">
        <v>2</v>
      </c>
      <c r="D27" s="2">
        <v>0</v>
      </c>
      <c r="E27" s="2">
        <v>2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5</v>
      </c>
      <c r="L27" s="2">
        <v>2</v>
      </c>
      <c r="M27" s="2">
        <v>0</v>
      </c>
      <c r="N27" s="2">
        <f t="shared" si="0"/>
        <v>13</v>
      </c>
    </row>
    <row r="28" spans="1:14" x14ac:dyDescent="0.25">
      <c r="A28" s="2" t="s">
        <v>21</v>
      </c>
      <c r="B28" s="2">
        <v>2</v>
      </c>
      <c r="C28" s="2">
        <v>0</v>
      </c>
      <c r="D28" s="2">
        <v>0</v>
      </c>
      <c r="E28" s="2">
        <v>0</v>
      </c>
      <c r="F28" s="2">
        <v>1</v>
      </c>
      <c r="G28" s="2">
        <v>3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3</v>
      </c>
      <c r="N28" s="2">
        <f t="shared" si="0"/>
        <v>9</v>
      </c>
    </row>
    <row r="29" spans="1:14" x14ac:dyDescent="0.25">
      <c r="A29" s="2" t="s">
        <v>22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1</v>
      </c>
      <c r="I29" s="2">
        <v>1</v>
      </c>
      <c r="J29" s="2">
        <v>0</v>
      </c>
      <c r="K29" s="2">
        <v>1</v>
      </c>
      <c r="L29" s="2">
        <v>0</v>
      </c>
      <c r="M29" s="2">
        <v>2</v>
      </c>
      <c r="N29" s="2">
        <f t="shared" si="0"/>
        <v>5</v>
      </c>
    </row>
    <row r="30" spans="1:14" x14ac:dyDescent="0.25">
      <c r="A30" s="2" t="s">
        <v>23</v>
      </c>
      <c r="B30" s="2">
        <v>8</v>
      </c>
      <c r="C30" s="2">
        <v>3</v>
      </c>
      <c r="D30" s="2">
        <v>6</v>
      </c>
      <c r="E30" s="2">
        <v>3</v>
      </c>
      <c r="F30" s="2">
        <v>5</v>
      </c>
      <c r="G30" s="2">
        <v>11</v>
      </c>
      <c r="H30" s="2">
        <v>6</v>
      </c>
      <c r="I30" s="2">
        <v>0</v>
      </c>
      <c r="J30" s="2">
        <v>6</v>
      </c>
      <c r="K30" s="2">
        <v>5</v>
      </c>
      <c r="L30" s="2">
        <v>6</v>
      </c>
      <c r="M30" s="2">
        <v>6</v>
      </c>
      <c r="N30" s="2">
        <f t="shared" si="0"/>
        <v>65</v>
      </c>
    </row>
    <row r="31" spans="1:14" x14ac:dyDescent="0.25">
      <c r="A31" s="2" t="s">
        <v>24</v>
      </c>
      <c r="B31" s="2">
        <v>0</v>
      </c>
      <c r="C31" s="2">
        <v>0</v>
      </c>
      <c r="D31" s="2">
        <v>0</v>
      </c>
      <c r="E31" s="2">
        <v>1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1</v>
      </c>
      <c r="L31" s="2">
        <v>0</v>
      </c>
      <c r="M31" s="2">
        <v>0</v>
      </c>
      <c r="N31" s="2">
        <f t="shared" si="0"/>
        <v>2</v>
      </c>
    </row>
    <row r="32" spans="1:14" x14ac:dyDescent="0.25">
      <c r="A32" s="2" t="s">
        <v>25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f t="shared" si="0"/>
        <v>0</v>
      </c>
    </row>
    <row r="33" spans="1:14" x14ac:dyDescent="0.25">
      <c r="A33" s="11" t="s">
        <v>32</v>
      </c>
      <c r="E33" s="11"/>
      <c r="N33" s="2">
        <f>N25+N26+N27+N28+N29+N30+N31+N32</f>
        <v>97</v>
      </c>
    </row>
    <row r="34" spans="1:14" ht="18.75" x14ac:dyDescent="0.3">
      <c r="A34" s="6" t="s">
        <v>27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8"/>
    </row>
    <row r="35" spans="1:14" x14ac:dyDescent="0.25">
      <c r="A35" s="3" t="s">
        <v>33</v>
      </c>
      <c r="B35" s="2">
        <v>4</v>
      </c>
      <c r="C35" s="2">
        <v>2</v>
      </c>
      <c r="D35" s="2">
        <v>2</v>
      </c>
      <c r="E35" s="2">
        <v>0</v>
      </c>
      <c r="F35" s="2">
        <v>1</v>
      </c>
      <c r="G35" s="2">
        <v>0</v>
      </c>
      <c r="H35" s="2">
        <v>0</v>
      </c>
      <c r="I35" s="2">
        <v>0</v>
      </c>
      <c r="J35" s="2">
        <v>0</v>
      </c>
      <c r="K35" s="2">
        <v>1</v>
      </c>
      <c r="L35" s="2">
        <v>0</v>
      </c>
      <c r="M35" s="2">
        <v>0</v>
      </c>
      <c r="N35" s="2">
        <f t="shared" si="0"/>
        <v>10</v>
      </c>
    </row>
    <row r="36" spans="1:14" x14ac:dyDescent="0.25">
      <c r="A36" s="3" t="s">
        <v>34</v>
      </c>
      <c r="B36" s="2">
        <v>4</v>
      </c>
      <c r="C36" s="2">
        <v>1</v>
      </c>
      <c r="D36" s="2">
        <v>1</v>
      </c>
      <c r="E36" s="2">
        <v>1</v>
      </c>
      <c r="F36" s="2">
        <v>3</v>
      </c>
      <c r="G36" s="2">
        <v>0</v>
      </c>
      <c r="H36" s="2">
        <v>1</v>
      </c>
      <c r="I36" s="2">
        <v>1</v>
      </c>
      <c r="J36" s="2">
        <v>1</v>
      </c>
      <c r="K36" s="2">
        <v>0</v>
      </c>
      <c r="L36" s="2">
        <v>3</v>
      </c>
      <c r="M36" s="2">
        <v>0</v>
      </c>
      <c r="N36" s="2">
        <f t="shared" si="0"/>
        <v>16</v>
      </c>
    </row>
    <row r="37" spans="1:14" ht="30" x14ac:dyDescent="0.25">
      <c r="A37" s="12" t="s">
        <v>35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f t="shared" si="0"/>
        <v>0</v>
      </c>
    </row>
    <row r="38" spans="1:14" x14ac:dyDescent="0.25">
      <c r="A38" s="3" t="s">
        <v>36</v>
      </c>
      <c r="B38" s="2">
        <v>1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1</v>
      </c>
      <c r="M38" s="2">
        <v>0</v>
      </c>
      <c r="N38" s="2">
        <f t="shared" si="0"/>
        <v>2</v>
      </c>
    </row>
    <row r="39" spans="1:14" x14ac:dyDescent="0.25">
      <c r="A39" s="9" t="s">
        <v>37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2">
        <f t="shared" si="0"/>
        <v>0</v>
      </c>
    </row>
    <row r="40" spans="1:14" x14ac:dyDescent="0.25">
      <c r="A40" s="14" t="s">
        <v>32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6"/>
      <c r="N40" s="2">
        <f>N35+N36+N37+N38+N39</f>
        <v>28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0"/>
  <sheetViews>
    <sheetView topLeftCell="A4" workbookViewId="0">
      <selection activeCell="M12" sqref="M12"/>
    </sheetView>
  </sheetViews>
  <sheetFormatPr defaultRowHeight="15" x14ac:dyDescent="0.25"/>
  <cols>
    <col min="1" max="1" width="24.85546875" customWidth="1"/>
    <col min="2" max="7" width="4.7109375" customWidth="1"/>
    <col min="8" max="8" width="4.5703125" customWidth="1"/>
    <col min="9" max="13" width="4.7109375" customWidth="1"/>
    <col min="14" max="14" width="7.140625" customWidth="1"/>
  </cols>
  <sheetData>
    <row r="1" spans="1:14" ht="23.25" x14ac:dyDescent="0.35">
      <c r="E1" s="1" t="s">
        <v>44</v>
      </c>
    </row>
    <row r="2" spans="1:14" ht="18.75" x14ac:dyDescent="0.3">
      <c r="A2" s="5"/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4" t="s">
        <v>17</v>
      </c>
      <c r="M2" s="4" t="s">
        <v>18</v>
      </c>
      <c r="N2" s="4" t="s">
        <v>28</v>
      </c>
    </row>
    <row r="3" spans="1:14" hidden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 t="s">
        <v>0</v>
      </c>
      <c r="B4" s="2">
        <v>5</v>
      </c>
      <c r="C4" s="2">
        <v>10</v>
      </c>
      <c r="D4" s="2">
        <v>11</v>
      </c>
      <c r="E4" s="2">
        <v>8</v>
      </c>
      <c r="F4" s="2">
        <v>13</v>
      </c>
      <c r="G4" s="2">
        <v>8</v>
      </c>
      <c r="H4" s="2">
        <v>11</v>
      </c>
      <c r="I4" s="2">
        <v>6</v>
      </c>
      <c r="J4" s="2">
        <v>7</v>
      </c>
      <c r="K4" s="2">
        <v>9</v>
      </c>
      <c r="L4" s="2">
        <v>12</v>
      </c>
      <c r="M4" s="2">
        <v>6</v>
      </c>
      <c r="N4" s="2">
        <f>B4+C4+D4+E4+F4+G4+H4+I4+J4+K4+L4+M4</f>
        <v>106</v>
      </c>
    </row>
    <row r="5" spans="1:14" x14ac:dyDescent="0.25">
      <c r="A5" s="2" t="s">
        <v>1</v>
      </c>
      <c r="B5" s="2">
        <v>32</v>
      </c>
      <c r="C5" s="2">
        <v>32</v>
      </c>
      <c r="D5" s="2">
        <v>46</v>
      </c>
      <c r="E5" s="10">
        <v>20</v>
      </c>
      <c r="F5" s="10">
        <v>37</v>
      </c>
      <c r="G5" s="10">
        <v>54</v>
      </c>
      <c r="H5" s="10">
        <v>34</v>
      </c>
      <c r="I5" s="10">
        <v>27</v>
      </c>
      <c r="J5" s="10">
        <v>37</v>
      </c>
      <c r="K5" s="10">
        <v>36</v>
      </c>
      <c r="L5" s="10">
        <v>38</v>
      </c>
      <c r="M5" s="10">
        <v>44</v>
      </c>
      <c r="N5" s="2">
        <f t="shared" ref="N5:N39" si="0">SUM(B5:M5)</f>
        <v>437</v>
      </c>
    </row>
    <row r="6" spans="1:14" x14ac:dyDescent="0.25">
      <c r="A6" s="2" t="s">
        <v>2</v>
      </c>
      <c r="B6" s="2">
        <v>10</v>
      </c>
      <c r="C6" s="2">
        <v>8</v>
      </c>
      <c r="D6" s="2">
        <v>5</v>
      </c>
      <c r="E6" s="2">
        <v>16</v>
      </c>
      <c r="F6" s="2">
        <v>7</v>
      </c>
      <c r="G6" s="2">
        <v>14</v>
      </c>
      <c r="H6" s="2">
        <v>14</v>
      </c>
      <c r="I6" s="2">
        <v>8</v>
      </c>
      <c r="J6" s="2">
        <v>8</v>
      </c>
      <c r="K6" s="2">
        <v>11</v>
      </c>
      <c r="L6" s="2">
        <v>9</v>
      </c>
      <c r="M6" s="2">
        <v>7</v>
      </c>
      <c r="N6" s="2">
        <f t="shared" si="0"/>
        <v>117</v>
      </c>
    </row>
    <row r="7" spans="1:14" x14ac:dyDescent="0.25">
      <c r="A7" s="2" t="s">
        <v>5</v>
      </c>
      <c r="B7" s="2">
        <v>4</v>
      </c>
      <c r="C7" s="2">
        <v>2</v>
      </c>
      <c r="D7" s="2">
        <v>1</v>
      </c>
      <c r="E7" s="2">
        <v>0</v>
      </c>
      <c r="F7" s="2">
        <v>2</v>
      </c>
      <c r="G7" s="2">
        <v>0</v>
      </c>
      <c r="H7" s="2">
        <v>0</v>
      </c>
      <c r="I7" s="2">
        <v>0</v>
      </c>
      <c r="J7" s="2">
        <v>0</v>
      </c>
      <c r="K7" s="2">
        <v>1</v>
      </c>
      <c r="L7" s="2">
        <v>0</v>
      </c>
      <c r="M7" s="2">
        <v>0</v>
      </c>
      <c r="N7" s="2">
        <f t="shared" si="0"/>
        <v>10</v>
      </c>
    </row>
    <row r="8" spans="1:14" x14ac:dyDescent="0.25">
      <c r="A8" s="2" t="s">
        <v>6</v>
      </c>
      <c r="B8" s="2">
        <v>9</v>
      </c>
      <c r="C8" s="2">
        <v>10</v>
      </c>
      <c r="D8" s="2">
        <v>13</v>
      </c>
      <c r="E8" s="2">
        <v>8</v>
      </c>
      <c r="F8" s="2">
        <v>18</v>
      </c>
      <c r="G8" s="2">
        <v>16</v>
      </c>
      <c r="H8" s="2">
        <v>23</v>
      </c>
      <c r="I8" s="2">
        <v>17</v>
      </c>
      <c r="J8" s="2">
        <v>14</v>
      </c>
      <c r="K8" s="2">
        <v>18</v>
      </c>
      <c r="L8" s="2">
        <v>21</v>
      </c>
      <c r="M8" s="2">
        <v>21</v>
      </c>
      <c r="N8" s="2">
        <f t="shared" si="0"/>
        <v>188</v>
      </c>
    </row>
    <row r="9" spans="1:14" x14ac:dyDescent="0.25">
      <c r="A9" s="2" t="s">
        <v>4</v>
      </c>
      <c r="B9" s="2">
        <v>81</v>
      </c>
      <c r="C9" s="2">
        <v>66</v>
      </c>
      <c r="D9" s="2">
        <v>93</v>
      </c>
      <c r="E9" s="2">
        <v>59</v>
      </c>
      <c r="F9" s="2">
        <v>109</v>
      </c>
      <c r="G9" s="2">
        <v>105</v>
      </c>
      <c r="H9" s="2">
        <v>118</v>
      </c>
      <c r="I9" s="2">
        <v>65</v>
      </c>
      <c r="J9" s="2">
        <v>52</v>
      </c>
      <c r="K9" s="2">
        <v>99</v>
      </c>
      <c r="L9" s="2">
        <v>111</v>
      </c>
      <c r="M9" s="2">
        <v>108</v>
      </c>
      <c r="N9" s="2">
        <f t="shared" si="0"/>
        <v>1066</v>
      </c>
    </row>
    <row r="10" spans="1:14" x14ac:dyDescent="0.25">
      <c r="A10" s="2" t="s">
        <v>3</v>
      </c>
      <c r="B10" s="2">
        <v>47</v>
      </c>
      <c r="C10" s="2">
        <v>45</v>
      </c>
      <c r="D10" s="2">
        <v>62</v>
      </c>
      <c r="E10" s="2">
        <v>64</v>
      </c>
      <c r="F10" s="2">
        <v>64</v>
      </c>
      <c r="G10" s="2">
        <v>74</v>
      </c>
      <c r="H10" s="2">
        <v>55</v>
      </c>
      <c r="I10" s="2">
        <v>60</v>
      </c>
      <c r="J10" s="2">
        <v>73</v>
      </c>
      <c r="K10" s="2">
        <v>67</v>
      </c>
      <c r="L10" s="2">
        <v>66</v>
      </c>
      <c r="M10" s="2">
        <v>65</v>
      </c>
      <c r="N10" s="2">
        <f t="shared" si="0"/>
        <v>742</v>
      </c>
    </row>
    <row r="11" spans="1:14" x14ac:dyDescent="0.25">
      <c r="A11" s="2" t="s">
        <v>31</v>
      </c>
      <c r="B11" s="2">
        <v>1</v>
      </c>
      <c r="C11" s="2">
        <v>1</v>
      </c>
      <c r="D11" s="2">
        <v>0</v>
      </c>
      <c r="E11" s="2">
        <v>0</v>
      </c>
      <c r="F11" s="2">
        <v>0</v>
      </c>
      <c r="G11" s="2">
        <v>0</v>
      </c>
      <c r="H11" s="2">
        <v>1</v>
      </c>
      <c r="I11" s="2">
        <v>1</v>
      </c>
      <c r="J11" s="2">
        <v>1</v>
      </c>
      <c r="K11" s="2">
        <v>0</v>
      </c>
      <c r="L11" s="2">
        <v>0</v>
      </c>
      <c r="M11" s="2">
        <v>1</v>
      </c>
      <c r="N11" s="2">
        <f t="shared" si="0"/>
        <v>6</v>
      </c>
    </row>
    <row r="12" spans="1:14" x14ac:dyDescent="0.25">
      <c r="A12" s="11" t="s">
        <v>40</v>
      </c>
      <c r="N12" s="2">
        <f>N4+N11+N106+N6+N7+N8+N9+N10+N11</f>
        <v>2241</v>
      </c>
    </row>
    <row r="13" spans="1:14" x14ac:dyDescent="0.25">
      <c r="A13" s="2" t="s">
        <v>39</v>
      </c>
      <c r="B13" s="2">
        <v>374</v>
      </c>
      <c r="C13" s="2">
        <v>285</v>
      </c>
      <c r="D13" s="2">
        <v>301</v>
      </c>
      <c r="E13" s="2">
        <v>304</v>
      </c>
      <c r="F13" s="2">
        <v>329</v>
      </c>
      <c r="G13" s="2">
        <v>376</v>
      </c>
      <c r="H13" s="2">
        <v>338</v>
      </c>
      <c r="I13" s="2">
        <v>330</v>
      </c>
      <c r="J13" s="2">
        <v>306</v>
      </c>
      <c r="K13" s="2">
        <v>321</v>
      </c>
      <c r="L13" s="2">
        <v>332</v>
      </c>
      <c r="M13" s="2">
        <v>328</v>
      </c>
      <c r="N13" s="15">
        <f>SUM(B13:M13)</f>
        <v>3924</v>
      </c>
    </row>
    <row r="14" spans="1:14" ht="18.75" x14ac:dyDescent="0.3">
      <c r="A14" s="6" t="s">
        <v>19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2" t="s">
        <v>29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f t="shared" si="0"/>
        <v>0</v>
      </c>
    </row>
    <row r="16" spans="1:14" x14ac:dyDescent="0.25">
      <c r="A16" s="2" t="s">
        <v>30</v>
      </c>
      <c r="B16" s="2">
        <v>1</v>
      </c>
      <c r="C16" s="2">
        <v>1</v>
      </c>
      <c r="D16" s="2">
        <v>1</v>
      </c>
      <c r="E16" s="2">
        <v>1</v>
      </c>
      <c r="F16" s="2">
        <v>3</v>
      </c>
      <c r="G16" s="2">
        <v>1</v>
      </c>
      <c r="H16" s="2">
        <v>1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f t="shared" si="0"/>
        <v>9</v>
      </c>
    </row>
    <row r="17" spans="1:14" x14ac:dyDescent="0.25">
      <c r="A17" s="2" t="s">
        <v>20</v>
      </c>
      <c r="B17" s="2">
        <v>3</v>
      </c>
      <c r="C17" s="2">
        <v>6</v>
      </c>
      <c r="D17" s="2">
        <v>2</v>
      </c>
      <c r="E17" s="2">
        <v>4</v>
      </c>
      <c r="F17" s="2">
        <v>1</v>
      </c>
      <c r="G17" s="2">
        <v>1</v>
      </c>
      <c r="H17" s="2">
        <v>1</v>
      </c>
      <c r="I17" s="2">
        <v>2</v>
      </c>
      <c r="J17" s="2">
        <v>4</v>
      </c>
      <c r="K17" s="2">
        <v>3</v>
      </c>
      <c r="L17" s="2">
        <v>3</v>
      </c>
      <c r="M17" s="2">
        <v>2</v>
      </c>
      <c r="N17" s="2">
        <f t="shared" si="0"/>
        <v>32</v>
      </c>
    </row>
    <row r="18" spans="1:14" x14ac:dyDescent="0.25">
      <c r="A18" s="2" t="s">
        <v>21</v>
      </c>
      <c r="B18" s="2">
        <v>1</v>
      </c>
      <c r="C18" s="2">
        <v>5</v>
      </c>
      <c r="D18" s="2">
        <v>2</v>
      </c>
      <c r="E18" s="2">
        <v>1</v>
      </c>
      <c r="F18" s="2">
        <v>2</v>
      </c>
      <c r="G18" s="2">
        <v>1</v>
      </c>
      <c r="H18" s="2">
        <v>1</v>
      </c>
      <c r="I18" s="2">
        <v>1</v>
      </c>
      <c r="J18" s="2">
        <v>0</v>
      </c>
      <c r="K18" s="2">
        <v>0</v>
      </c>
      <c r="L18" s="2">
        <v>2</v>
      </c>
      <c r="M18" s="2">
        <v>2</v>
      </c>
      <c r="N18" s="2">
        <f t="shared" si="0"/>
        <v>18</v>
      </c>
    </row>
    <row r="19" spans="1:14" x14ac:dyDescent="0.25">
      <c r="A19" s="2" t="s">
        <v>22</v>
      </c>
      <c r="B19" s="2">
        <v>3</v>
      </c>
      <c r="C19" s="2">
        <v>2</v>
      </c>
      <c r="D19" s="2">
        <v>6</v>
      </c>
      <c r="E19" s="2">
        <v>5</v>
      </c>
      <c r="F19" s="2">
        <v>15</v>
      </c>
      <c r="G19" s="2">
        <v>7</v>
      </c>
      <c r="H19" s="2">
        <v>4</v>
      </c>
      <c r="I19" s="2">
        <v>3</v>
      </c>
      <c r="J19" s="2">
        <v>1</v>
      </c>
      <c r="K19" s="2">
        <v>5</v>
      </c>
      <c r="L19" s="2">
        <v>10</v>
      </c>
      <c r="M19" s="2">
        <v>4</v>
      </c>
      <c r="N19" s="2">
        <f t="shared" si="0"/>
        <v>65</v>
      </c>
    </row>
    <row r="20" spans="1:14" x14ac:dyDescent="0.25">
      <c r="A20" s="2" t="s">
        <v>23</v>
      </c>
      <c r="B20" s="2">
        <v>17</v>
      </c>
      <c r="C20" s="2">
        <v>18</v>
      </c>
      <c r="D20" s="2">
        <v>26</v>
      </c>
      <c r="E20" s="2">
        <v>27</v>
      </c>
      <c r="F20" s="2">
        <v>32</v>
      </c>
      <c r="G20" s="2">
        <v>38</v>
      </c>
      <c r="H20" s="2">
        <v>28</v>
      </c>
      <c r="I20" s="2">
        <v>25</v>
      </c>
      <c r="J20" s="2">
        <v>35</v>
      </c>
      <c r="K20" s="2">
        <v>34</v>
      </c>
      <c r="L20" s="2">
        <v>26</v>
      </c>
      <c r="M20" s="2">
        <v>35</v>
      </c>
      <c r="N20" s="2">
        <f t="shared" si="0"/>
        <v>341</v>
      </c>
    </row>
    <row r="21" spans="1:14" x14ac:dyDescent="0.25">
      <c r="A21" s="2" t="s">
        <v>24</v>
      </c>
      <c r="B21" s="2">
        <v>1</v>
      </c>
      <c r="C21" s="2">
        <v>5</v>
      </c>
      <c r="D21" s="2">
        <v>5</v>
      </c>
      <c r="E21" s="2">
        <v>2</v>
      </c>
      <c r="F21" s="2">
        <v>10</v>
      </c>
      <c r="G21" s="2">
        <v>3</v>
      </c>
      <c r="H21" s="2">
        <v>4</v>
      </c>
      <c r="I21" s="2">
        <v>7</v>
      </c>
      <c r="J21" s="2">
        <v>9</v>
      </c>
      <c r="K21" s="2">
        <v>9</v>
      </c>
      <c r="L21" s="2">
        <v>16</v>
      </c>
      <c r="M21" s="2">
        <v>13</v>
      </c>
      <c r="N21" s="2">
        <f t="shared" si="0"/>
        <v>84</v>
      </c>
    </row>
    <row r="22" spans="1:14" x14ac:dyDescent="0.25">
      <c r="A22" s="2" t="s">
        <v>25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f t="shared" si="0"/>
        <v>0</v>
      </c>
    </row>
    <row r="23" spans="1:14" x14ac:dyDescent="0.25">
      <c r="A23" s="11" t="s">
        <v>32</v>
      </c>
      <c r="N23" s="2">
        <f>N15+N16+N17+N18+N19+N20+N21+N22</f>
        <v>549</v>
      </c>
    </row>
    <row r="24" spans="1:14" ht="18.75" x14ac:dyDescent="0.3">
      <c r="A24" s="6" t="s">
        <v>26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</row>
    <row r="25" spans="1:14" x14ac:dyDescent="0.25">
      <c r="A25" s="2" t="s">
        <v>29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f t="shared" si="0"/>
        <v>0</v>
      </c>
    </row>
    <row r="26" spans="1:14" x14ac:dyDescent="0.25">
      <c r="A26" s="2" t="s">
        <v>30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f t="shared" si="0"/>
        <v>0</v>
      </c>
    </row>
    <row r="27" spans="1:14" x14ac:dyDescent="0.25">
      <c r="A27" s="2" t="s">
        <v>20</v>
      </c>
      <c r="B27" s="2">
        <v>0</v>
      </c>
      <c r="C27" s="2">
        <v>2</v>
      </c>
      <c r="D27" s="2">
        <v>2</v>
      </c>
      <c r="E27" s="2">
        <v>1</v>
      </c>
      <c r="F27" s="2">
        <v>1</v>
      </c>
      <c r="G27" s="2">
        <v>0</v>
      </c>
      <c r="H27" s="2">
        <v>0</v>
      </c>
      <c r="I27" s="2">
        <v>0</v>
      </c>
      <c r="J27" s="2">
        <v>1</v>
      </c>
      <c r="K27" s="2">
        <v>1</v>
      </c>
      <c r="L27" s="2">
        <v>4</v>
      </c>
      <c r="M27" s="2">
        <v>0</v>
      </c>
      <c r="N27" s="2">
        <f t="shared" si="0"/>
        <v>12</v>
      </c>
    </row>
    <row r="28" spans="1:14" x14ac:dyDescent="0.25">
      <c r="A28" s="2" t="s">
        <v>21</v>
      </c>
      <c r="B28" s="2">
        <v>1</v>
      </c>
      <c r="C28" s="2">
        <v>2</v>
      </c>
      <c r="D28" s="2">
        <v>1</v>
      </c>
      <c r="E28" s="2">
        <v>0</v>
      </c>
      <c r="F28" s="2">
        <v>2</v>
      </c>
      <c r="G28" s="2">
        <v>0</v>
      </c>
      <c r="H28" s="2">
        <v>1</v>
      </c>
      <c r="I28" s="2">
        <v>1</v>
      </c>
      <c r="J28" s="2">
        <v>3</v>
      </c>
      <c r="K28" s="2">
        <v>0</v>
      </c>
      <c r="L28" s="2">
        <v>2</v>
      </c>
      <c r="M28" s="2">
        <v>1</v>
      </c>
      <c r="N28" s="2">
        <f t="shared" si="0"/>
        <v>14</v>
      </c>
    </row>
    <row r="29" spans="1:14" x14ac:dyDescent="0.25">
      <c r="A29" s="2" t="s">
        <v>22</v>
      </c>
      <c r="B29" s="2">
        <v>2</v>
      </c>
      <c r="C29" s="2">
        <v>0</v>
      </c>
      <c r="D29" s="2">
        <v>0</v>
      </c>
      <c r="E29" s="2">
        <v>0</v>
      </c>
      <c r="F29" s="2">
        <v>2</v>
      </c>
      <c r="G29" s="2">
        <v>0</v>
      </c>
      <c r="H29" s="2">
        <v>1</v>
      </c>
      <c r="I29" s="2">
        <v>1</v>
      </c>
      <c r="J29" s="2">
        <v>0</v>
      </c>
      <c r="K29" s="2">
        <v>0</v>
      </c>
      <c r="L29" s="2">
        <v>0</v>
      </c>
      <c r="M29" s="2">
        <v>0</v>
      </c>
      <c r="N29" s="2">
        <f t="shared" si="0"/>
        <v>6</v>
      </c>
    </row>
    <row r="30" spans="1:14" x14ac:dyDescent="0.25">
      <c r="A30" s="2" t="s">
        <v>23</v>
      </c>
      <c r="B30" s="2">
        <v>2</v>
      </c>
      <c r="C30" s="2">
        <v>3</v>
      </c>
      <c r="D30" s="2">
        <v>8</v>
      </c>
      <c r="E30" s="2">
        <v>4</v>
      </c>
      <c r="F30" s="2">
        <v>3</v>
      </c>
      <c r="G30" s="2">
        <v>5</v>
      </c>
      <c r="H30" s="2">
        <v>2</v>
      </c>
      <c r="I30" s="2">
        <v>4</v>
      </c>
      <c r="J30" s="2">
        <v>5</v>
      </c>
      <c r="K30" s="2">
        <v>2</v>
      </c>
      <c r="L30" s="2">
        <v>3</v>
      </c>
      <c r="M30" s="2">
        <v>2</v>
      </c>
      <c r="N30" s="2">
        <f t="shared" si="0"/>
        <v>43</v>
      </c>
    </row>
    <row r="31" spans="1:14" x14ac:dyDescent="0.25">
      <c r="A31" s="2" t="s">
        <v>24</v>
      </c>
      <c r="B31" s="2">
        <v>0</v>
      </c>
      <c r="C31" s="2">
        <v>0</v>
      </c>
      <c r="D31" s="2">
        <v>0</v>
      </c>
      <c r="E31" s="2">
        <v>1</v>
      </c>
      <c r="F31" s="2">
        <v>0</v>
      </c>
      <c r="G31" s="2">
        <v>0</v>
      </c>
      <c r="H31" s="2">
        <v>1</v>
      </c>
      <c r="I31" s="2">
        <v>0</v>
      </c>
      <c r="J31" s="2">
        <v>0</v>
      </c>
      <c r="K31" s="2">
        <v>1</v>
      </c>
      <c r="L31" s="2">
        <v>0</v>
      </c>
      <c r="M31" s="2">
        <v>5</v>
      </c>
      <c r="N31" s="2">
        <f t="shared" si="0"/>
        <v>8</v>
      </c>
    </row>
    <row r="32" spans="1:14" x14ac:dyDescent="0.25">
      <c r="A32" s="2" t="s">
        <v>25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f t="shared" si="0"/>
        <v>0</v>
      </c>
    </row>
    <row r="33" spans="1:14" x14ac:dyDescent="0.25">
      <c r="A33" s="11" t="s">
        <v>32</v>
      </c>
      <c r="E33" s="11"/>
      <c r="N33" s="2">
        <f>N25+N26+N27+N28+N29+N30+N31+N32</f>
        <v>83</v>
      </c>
    </row>
    <row r="34" spans="1:14" ht="18.75" x14ac:dyDescent="0.3">
      <c r="A34" s="6" t="s">
        <v>27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8"/>
    </row>
    <row r="35" spans="1:14" x14ac:dyDescent="0.25">
      <c r="A35" s="3" t="s">
        <v>33</v>
      </c>
      <c r="B35" s="2">
        <v>0</v>
      </c>
      <c r="C35" s="2">
        <v>1</v>
      </c>
      <c r="D35" s="2">
        <v>2</v>
      </c>
      <c r="E35" s="2">
        <v>0</v>
      </c>
      <c r="F35" s="2">
        <v>0</v>
      </c>
      <c r="G35" s="2">
        <v>1</v>
      </c>
      <c r="H35" s="2">
        <v>1</v>
      </c>
      <c r="I35" s="2">
        <v>1</v>
      </c>
      <c r="J35" s="2">
        <v>0</v>
      </c>
      <c r="K35" s="2">
        <v>0</v>
      </c>
      <c r="L35" s="2">
        <v>1</v>
      </c>
      <c r="M35" s="2">
        <v>0</v>
      </c>
      <c r="N35" s="2">
        <f t="shared" si="0"/>
        <v>7</v>
      </c>
    </row>
    <row r="36" spans="1:14" x14ac:dyDescent="0.25">
      <c r="A36" s="3" t="s">
        <v>34</v>
      </c>
      <c r="B36" s="2">
        <v>2</v>
      </c>
      <c r="C36" s="2">
        <v>1</v>
      </c>
      <c r="D36" s="2">
        <v>2</v>
      </c>
      <c r="E36" s="2">
        <v>1</v>
      </c>
      <c r="F36" s="2">
        <v>1</v>
      </c>
      <c r="G36" s="2">
        <v>0</v>
      </c>
      <c r="H36" s="2">
        <v>0</v>
      </c>
      <c r="I36" s="2">
        <v>2</v>
      </c>
      <c r="J36" s="2">
        <v>2</v>
      </c>
      <c r="K36" s="2">
        <v>0</v>
      </c>
      <c r="L36" s="2">
        <v>3</v>
      </c>
      <c r="M36" s="2">
        <v>0</v>
      </c>
      <c r="N36" s="2">
        <f t="shared" si="0"/>
        <v>14</v>
      </c>
    </row>
    <row r="37" spans="1:14" ht="30" x14ac:dyDescent="0.25">
      <c r="A37" s="12" t="s">
        <v>35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f t="shared" si="0"/>
        <v>0</v>
      </c>
    </row>
    <row r="38" spans="1:14" x14ac:dyDescent="0.25">
      <c r="A38" s="3" t="s">
        <v>36</v>
      </c>
      <c r="B38" s="2">
        <v>0</v>
      </c>
      <c r="C38" s="2">
        <v>1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1</v>
      </c>
      <c r="M38" s="2">
        <v>0</v>
      </c>
      <c r="N38" s="2">
        <f t="shared" si="0"/>
        <v>2</v>
      </c>
    </row>
    <row r="39" spans="1:14" x14ac:dyDescent="0.25">
      <c r="A39" s="9" t="s">
        <v>37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2">
        <f t="shared" si="0"/>
        <v>0</v>
      </c>
    </row>
    <row r="40" spans="1:14" x14ac:dyDescent="0.25">
      <c r="A40" s="14" t="s">
        <v>32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6"/>
      <c r="N40" s="2">
        <f>N35+N36+N37+N38+N39</f>
        <v>23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3DF8A-36B5-4EB1-A12C-E308939CB205}">
  <dimension ref="A1:N40"/>
  <sheetViews>
    <sheetView tabSelected="1" workbookViewId="0">
      <selection activeCell="M40" sqref="M40"/>
    </sheetView>
  </sheetViews>
  <sheetFormatPr defaultRowHeight="15" x14ac:dyDescent="0.25"/>
  <cols>
    <col min="1" max="1" width="24.85546875" customWidth="1"/>
    <col min="2" max="7" width="4.7109375" customWidth="1"/>
    <col min="8" max="8" width="4.5703125" customWidth="1"/>
    <col min="9" max="13" width="4.7109375" customWidth="1"/>
    <col min="14" max="14" width="7.140625" customWidth="1"/>
  </cols>
  <sheetData>
    <row r="1" spans="1:14" ht="23.25" x14ac:dyDescent="0.35">
      <c r="E1" s="1" t="s">
        <v>45</v>
      </c>
    </row>
    <row r="2" spans="1:14" ht="18.75" x14ac:dyDescent="0.3">
      <c r="A2" s="5"/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4" t="s">
        <v>17</v>
      </c>
      <c r="M2" s="4" t="s">
        <v>18</v>
      </c>
      <c r="N2" s="4" t="s">
        <v>28</v>
      </c>
    </row>
    <row r="3" spans="1:14" hidden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 t="s">
        <v>0</v>
      </c>
      <c r="B4" s="2">
        <v>15</v>
      </c>
      <c r="C4" s="2">
        <v>10</v>
      </c>
      <c r="D4" s="2">
        <v>16</v>
      </c>
      <c r="E4" s="2">
        <v>12</v>
      </c>
      <c r="F4" s="2">
        <v>22</v>
      </c>
      <c r="G4" s="2">
        <v>16</v>
      </c>
      <c r="H4" s="2">
        <v>14</v>
      </c>
      <c r="I4" s="2">
        <v>18</v>
      </c>
      <c r="J4" s="2">
        <v>19</v>
      </c>
      <c r="K4" s="2">
        <v>17</v>
      </c>
      <c r="L4" s="2">
        <v>22</v>
      </c>
      <c r="M4" s="2">
        <v>12</v>
      </c>
      <c r="N4" s="2">
        <f>B4+C4+D4+E4+F4+G4+H4+I4+J4+K4+L4+M4</f>
        <v>193</v>
      </c>
    </row>
    <row r="5" spans="1:14" x14ac:dyDescent="0.25">
      <c r="A5" s="2" t="s">
        <v>1</v>
      </c>
      <c r="B5" s="2">
        <v>49</v>
      </c>
      <c r="C5" s="2">
        <v>54</v>
      </c>
      <c r="D5" s="2">
        <v>80</v>
      </c>
      <c r="E5" s="10">
        <v>83</v>
      </c>
      <c r="F5" s="10">
        <v>69</v>
      </c>
      <c r="G5" s="10">
        <v>84</v>
      </c>
      <c r="H5" s="10">
        <v>55</v>
      </c>
      <c r="I5" s="10">
        <v>88</v>
      </c>
      <c r="J5" s="10">
        <v>82</v>
      </c>
      <c r="K5" s="10">
        <v>60</v>
      </c>
      <c r="L5" s="10">
        <v>59</v>
      </c>
      <c r="M5" s="10">
        <v>68</v>
      </c>
      <c r="N5" s="2">
        <v>831</v>
      </c>
    </row>
    <row r="6" spans="1:14" x14ac:dyDescent="0.25">
      <c r="A6" s="2" t="s">
        <v>2</v>
      </c>
      <c r="B6" s="2">
        <v>6</v>
      </c>
      <c r="C6" s="2">
        <v>9</v>
      </c>
      <c r="D6" s="2">
        <v>7</v>
      </c>
      <c r="E6" s="2">
        <v>4</v>
      </c>
      <c r="F6" s="2">
        <v>14</v>
      </c>
      <c r="G6" s="2">
        <v>12</v>
      </c>
      <c r="H6" s="2">
        <v>2</v>
      </c>
      <c r="I6" s="2">
        <v>13</v>
      </c>
      <c r="J6" s="2">
        <v>11</v>
      </c>
      <c r="K6" s="2">
        <v>9</v>
      </c>
      <c r="L6" s="2">
        <v>10</v>
      </c>
      <c r="M6" s="2">
        <v>10</v>
      </c>
      <c r="N6" s="2">
        <f t="shared" ref="N6:N39" si="0">SUM(B6:M6)</f>
        <v>107</v>
      </c>
    </row>
    <row r="7" spans="1:14" x14ac:dyDescent="0.25">
      <c r="A7" s="2" t="s">
        <v>5</v>
      </c>
      <c r="B7" s="2">
        <v>1</v>
      </c>
      <c r="C7" s="2">
        <v>1</v>
      </c>
      <c r="D7" s="2">
        <v>2</v>
      </c>
      <c r="E7" s="2">
        <v>0</v>
      </c>
      <c r="F7" s="2">
        <v>0</v>
      </c>
      <c r="G7" s="2">
        <v>2</v>
      </c>
      <c r="H7" s="2">
        <v>1</v>
      </c>
      <c r="I7" s="2">
        <v>1</v>
      </c>
      <c r="J7" s="2">
        <v>2</v>
      </c>
      <c r="K7" s="2">
        <v>1</v>
      </c>
      <c r="L7" s="2">
        <v>1</v>
      </c>
      <c r="M7" s="2">
        <v>0</v>
      </c>
      <c r="N7" s="2">
        <v>12</v>
      </c>
    </row>
    <row r="8" spans="1:14" x14ac:dyDescent="0.25">
      <c r="A8" s="2" t="s">
        <v>6</v>
      </c>
      <c r="B8" s="2">
        <v>20</v>
      </c>
      <c r="C8" s="2">
        <v>34</v>
      </c>
      <c r="D8" s="2">
        <v>42</v>
      </c>
      <c r="E8" s="2">
        <v>39</v>
      </c>
      <c r="F8" s="2">
        <v>39</v>
      </c>
      <c r="G8" s="2">
        <v>38</v>
      </c>
      <c r="H8" s="2">
        <v>31</v>
      </c>
      <c r="I8" s="2">
        <v>44</v>
      </c>
      <c r="J8" s="2">
        <v>40</v>
      </c>
      <c r="K8" s="2">
        <v>33</v>
      </c>
      <c r="L8" s="2">
        <v>33</v>
      </c>
      <c r="M8" s="2">
        <v>38</v>
      </c>
      <c r="N8" s="2">
        <v>431</v>
      </c>
    </row>
    <row r="9" spans="1:14" x14ac:dyDescent="0.25">
      <c r="A9" s="2" t="s">
        <v>4</v>
      </c>
      <c r="B9" s="2">
        <v>141</v>
      </c>
      <c r="C9" s="2">
        <v>230</v>
      </c>
      <c r="D9" s="2">
        <v>260</v>
      </c>
      <c r="E9" s="2">
        <v>221</v>
      </c>
      <c r="F9" s="2">
        <v>283</v>
      </c>
      <c r="G9" s="2">
        <v>230</v>
      </c>
      <c r="H9" s="2">
        <v>232</v>
      </c>
      <c r="I9" s="2">
        <v>247</v>
      </c>
      <c r="J9" s="2">
        <v>236</v>
      </c>
      <c r="K9" s="2">
        <v>191</v>
      </c>
      <c r="L9" s="2">
        <v>228</v>
      </c>
      <c r="M9" s="2">
        <v>250</v>
      </c>
      <c r="N9" s="2">
        <v>2749</v>
      </c>
    </row>
    <row r="10" spans="1:14" x14ac:dyDescent="0.25">
      <c r="A10" s="2" t="s">
        <v>3</v>
      </c>
      <c r="B10" s="2">
        <v>54</v>
      </c>
      <c r="C10" s="2">
        <v>62</v>
      </c>
      <c r="D10" s="2">
        <v>63</v>
      </c>
      <c r="E10" s="2">
        <v>53</v>
      </c>
      <c r="F10" s="2">
        <v>54</v>
      </c>
      <c r="G10" s="2">
        <v>69</v>
      </c>
      <c r="H10" s="2">
        <v>72</v>
      </c>
      <c r="I10" s="2">
        <v>69</v>
      </c>
      <c r="J10" s="2">
        <v>76</v>
      </c>
      <c r="K10" s="2">
        <v>83</v>
      </c>
      <c r="L10" s="2">
        <v>68</v>
      </c>
      <c r="M10" s="2">
        <v>78</v>
      </c>
      <c r="N10" s="2">
        <f t="shared" si="0"/>
        <v>801</v>
      </c>
    </row>
    <row r="11" spans="1:14" x14ac:dyDescent="0.25">
      <c r="A11" s="2" t="s">
        <v>31</v>
      </c>
      <c r="B11" s="2">
        <v>1</v>
      </c>
      <c r="C11" s="2">
        <v>0</v>
      </c>
      <c r="D11" s="2">
        <v>0</v>
      </c>
      <c r="E11" s="2">
        <v>1</v>
      </c>
      <c r="F11" s="2">
        <v>0</v>
      </c>
      <c r="G11" s="2">
        <v>0</v>
      </c>
      <c r="H11" s="2">
        <v>1</v>
      </c>
      <c r="I11" s="2">
        <v>0</v>
      </c>
      <c r="J11" s="2">
        <v>0</v>
      </c>
      <c r="K11" s="2">
        <v>0</v>
      </c>
      <c r="L11" s="2">
        <v>0</v>
      </c>
      <c r="M11" s="2">
        <v>1</v>
      </c>
      <c r="N11" s="2">
        <f t="shared" si="0"/>
        <v>4</v>
      </c>
    </row>
    <row r="12" spans="1:14" x14ac:dyDescent="0.25">
      <c r="A12" s="11" t="s">
        <v>40</v>
      </c>
      <c r="B12" s="11">
        <v>287</v>
      </c>
      <c r="C12" s="11">
        <v>400</v>
      </c>
      <c r="D12" s="11">
        <v>470</v>
      </c>
      <c r="E12" s="11">
        <v>413</v>
      </c>
      <c r="F12" s="11">
        <v>481</v>
      </c>
      <c r="G12" s="11">
        <v>451</v>
      </c>
      <c r="H12" s="11">
        <v>408</v>
      </c>
      <c r="I12" s="11">
        <v>480</v>
      </c>
      <c r="J12" s="11">
        <v>466</v>
      </c>
      <c r="K12" s="11">
        <v>394</v>
      </c>
      <c r="L12" s="11">
        <v>421</v>
      </c>
      <c r="M12" s="11">
        <v>457</v>
      </c>
      <c r="N12" s="2">
        <v>5128</v>
      </c>
    </row>
    <row r="13" spans="1:14" x14ac:dyDescent="0.25">
      <c r="A13" s="2" t="s">
        <v>39</v>
      </c>
      <c r="B13" s="2">
        <v>264</v>
      </c>
      <c r="C13" s="2">
        <v>274</v>
      </c>
      <c r="D13" s="2">
        <v>345</v>
      </c>
      <c r="E13" s="2">
        <v>331</v>
      </c>
      <c r="F13" s="2">
        <v>335</v>
      </c>
      <c r="G13" s="2">
        <v>474</v>
      </c>
      <c r="H13" s="2">
        <v>334</v>
      </c>
      <c r="I13" s="2">
        <v>382</v>
      </c>
      <c r="J13" s="2">
        <v>344</v>
      </c>
      <c r="K13" s="2">
        <v>372</v>
      </c>
      <c r="L13" s="2">
        <v>295</v>
      </c>
      <c r="M13" s="2">
        <v>338</v>
      </c>
      <c r="N13" s="15">
        <f>SUM(B13:M13)</f>
        <v>4088</v>
      </c>
    </row>
    <row r="14" spans="1:14" ht="18.75" x14ac:dyDescent="0.3">
      <c r="A14" s="6" t="s">
        <v>19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2" t="s">
        <v>29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f t="shared" si="0"/>
        <v>0</v>
      </c>
    </row>
    <row r="16" spans="1:14" x14ac:dyDescent="0.25">
      <c r="A16" s="2" t="s">
        <v>30</v>
      </c>
      <c r="B16" s="2">
        <v>0</v>
      </c>
      <c r="C16" s="2">
        <v>1</v>
      </c>
      <c r="D16" s="2">
        <v>1</v>
      </c>
      <c r="E16" s="2">
        <v>2</v>
      </c>
      <c r="F16" s="2">
        <v>1</v>
      </c>
      <c r="G16" s="2">
        <v>2</v>
      </c>
      <c r="H16" s="2">
        <v>1</v>
      </c>
      <c r="I16" s="2">
        <v>3</v>
      </c>
      <c r="J16" s="2">
        <v>0</v>
      </c>
      <c r="K16" s="2">
        <v>0</v>
      </c>
      <c r="L16" s="2">
        <v>1</v>
      </c>
      <c r="M16" s="2">
        <v>3</v>
      </c>
      <c r="N16" s="2">
        <f t="shared" si="0"/>
        <v>15</v>
      </c>
    </row>
    <row r="17" spans="1:14" x14ac:dyDescent="0.25">
      <c r="A17" s="2" t="s">
        <v>20</v>
      </c>
      <c r="B17" s="2">
        <v>5</v>
      </c>
      <c r="C17" s="2">
        <v>1</v>
      </c>
      <c r="D17" s="2">
        <v>3</v>
      </c>
      <c r="E17" s="2">
        <v>1</v>
      </c>
      <c r="F17" s="2">
        <v>0</v>
      </c>
      <c r="G17" s="2">
        <v>9</v>
      </c>
      <c r="H17" s="2">
        <v>7</v>
      </c>
      <c r="I17" s="2">
        <v>6</v>
      </c>
      <c r="J17" s="2">
        <v>2</v>
      </c>
      <c r="K17" s="2">
        <v>10</v>
      </c>
      <c r="L17" s="2">
        <v>12</v>
      </c>
      <c r="M17" s="2">
        <v>7</v>
      </c>
      <c r="N17" s="2">
        <f t="shared" si="0"/>
        <v>63</v>
      </c>
    </row>
    <row r="18" spans="1:14" x14ac:dyDescent="0.25">
      <c r="A18" s="2" t="s">
        <v>21</v>
      </c>
      <c r="B18" s="2">
        <v>4</v>
      </c>
      <c r="C18" s="2">
        <v>1</v>
      </c>
      <c r="D18" s="2">
        <v>1</v>
      </c>
      <c r="E18" s="2">
        <v>4</v>
      </c>
      <c r="F18" s="2">
        <v>0</v>
      </c>
      <c r="G18" s="2">
        <v>2</v>
      </c>
      <c r="H18" s="2">
        <v>1</v>
      </c>
      <c r="I18" s="2">
        <v>1</v>
      </c>
      <c r="J18" s="2">
        <v>0</v>
      </c>
      <c r="K18" s="2">
        <v>3</v>
      </c>
      <c r="L18" s="2">
        <v>0</v>
      </c>
      <c r="M18" s="2">
        <v>1</v>
      </c>
      <c r="N18" s="2">
        <f t="shared" si="0"/>
        <v>18</v>
      </c>
    </row>
    <row r="19" spans="1:14" x14ac:dyDescent="0.25">
      <c r="A19" s="2" t="s">
        <v>22</v>
      </c>
      <c r="B19" s="2">
        <v>8</v>
      </c>
      <c r="C19" s="2">
        <v>3</v>
      </c>
      <c r="D19" s="2">
        <v>0</v>
      </c>
      <c r="E19" s="2">
        <v>4</v>
      </c>
      <c r="F19" s="2">
        <v>2</v>
      </c>
      <c r="G19" s="2">
        <v>18</v>
      </c>
      <c r="H19" s="2">
        <v>2</v>
      </c>
      <c r="I19" s="2">
        <v>5</v>
      </c>
      <c r="J19" s="2">
        <v>7</v>
      </c>
      <c r="K19" s="2">
        <v>3</v>
      </c>
      <c r="L19" s="2">
        <v>2</v>
      </c>
      <c r="M19" s="2">
        <v>1</v>
      </c>
      <c r="N19" s="2">
        <f t="shared" si="0"/>
        <v>55</v>
      </c>
    </row>
    <row r="20" spans="1:14" x14ac:dyDescent="0.25">
      <c r="A20" s="2" t="s">
        <v>23</v>
      </c>
      <c r="B20" s="2">
        <v>16</v>
      </c>
      <c r="C20" s="2">
        <v>10</v>
      </c>
      <c r="D20" s="2">
        <v>26</v>
      </c>
      <c r="E20" s="2">
        <v>20</v>
      </c>
      <c r="F20" s="2">
        <v>23</v>
      </c>
      <c r="G20" s="2">
        <v>36</v>
      </c>
      <c r="H20" s="2">
        <v>23</v>
      </c>
      <c r="I20" s="2">
        <v>25</v>
      </c>
      <c r="J20" s="2">
        <v>24</v>
      </c>
      <c r="K20" s="2">
        <v>40</v>
      </c>
      <c r="L20" s="2">
        <v>24</v>
      </c>
      <c r="M20" s="2">
        <v>35</v>
      </c>
      <c r="N20" s="2">
        <f t="shared" si="0"/>
        <v>302</v>
      </c>
    </row>
    <row r="21" spans="1:14" x14ac:dyDescent="0.25">
      <c r="A21" s="2" t="s">
        <v>24</v>
      </c>
      <c r="B21" s="2">
        <v>10</v>
      </c>
      <c r="C21" s="2">
        <v>2</v>
      </c>
      <c r="D21" s="2">
        <v>6</v>
      </c>
      <c r="E21" s="2">
        <v>4</v>
      </c>
      <c r="F21" s="2">
        <v>11</v>
      </c>
      <c r="G21" s="2">
        <v>15</v>
      </c>
      <c r="H21" s="2">
        <v>22</v>
      </c>
      <c r="I21" s="2">
        <v>14</v>
      </c>
      <c r="J21" s="2">
        <v>8</v>
      </c>
      <c r="K21" s="2">
        <v>13</v>
      </c>
      <c r="L21" s="2">
        <v>9</v>
      </c>
      <c r="M21" s="2">
        <v>3</v>
      </c>
      <c r="N21" s="2">
        <f t="shared" si="0"/>
        <v>117</v>
      </c>
    </row>
    <row r="22" spans="1:14" x14ac:dyDescent="0.25">
      <c r="A22" s="2" t="s">
        <v>25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1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f t="shared" si="0"/>
        <v>1</v>
      </c>
    </row>
    <row r="23" spans="1:14" x14ac:dyDescent="0.25">
      <c r="A23" s="11" t="s">
        <v>32</v>
      </c>
      <c r="N23" s="2">
        <f>N15+N16+N17+N18+N19+N20+N21+N22</f>
        <v>571</v>
      </c>
    </row>
    <row r="24" spans="1:14" ht="18.75" x14ac:dyDescent="0.3">
      <c r="A24" s="6" t="s">
        <v>26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</row>
    <row r="25" spans="1:14" x14ac:dyDescent="0.25">
      <c r="A25" s="2" t="s">
        <v>29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f t="shared" si="0"/>
        <v>0</v>
      </c>
    </row>
    <row r="26" spans="1:14" x14ac:dyDescent="0.25">
      <c r="A26" s="2" t="s">
        <v>30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f t="shared" si="0"/>
        <v>0</v>
      </c>
    </row>
    <row r="27" spans="1:14" x14ac:dyDescent="0.25">
      <c r="A27" s="2" t="s">
        <v>20</v>
      </c>
      <c r="B27" s="2">
        <v>1</v>
      </c>
      <c r="C27" s="2">
        <v>0</v>
      </c>
      <c r="D27" s="2">
        <v>0</v>
      </c>
      <c r="E27" s="2">
        <v>0</v>
      </c>
      <c r="F27" s="2">
        <v>0</v>
      </c>
      <c r="G27" s="2">
        <v>4</v>
      </c>
      <c r="H27" s="2">
        <v>2</v>
      </c>
      <c r="I27" s="2">
        <v>1</v>
      </c>
      <c r="J27" s="2">
        <v>0</v>
      </c>
      <c r="K27" s="2">
        <v>0</v>
      </c>
      <c r="L27" s="2">
        <v>8</v>
      </c>
      <c r="M27" s="2">
        <v>2</v>
      </c>
      <c r="N27" s="2">
        <f t="shared" si="0"/>
        <v>18</v>
      </c>
    </row>
    <row r="28" spans="1:14" x14ac:dyDescent="0.25">
      <c r="A28" s="2" t="s">
        <v>21</v>
      </c>
      <c r="B28" s="2">
        <v>0</v>
      </c>
      <c r="C28" s="2">
        <v>0</v>
      </c>
      <c r="D28" s="2">
        <v>0</v>
      </c>
      <c r="E28" s="2">
        <v>3</v>
      </c>
      <c r="F28" s="2">
        <v>0</v>
      </c>
      <c r="G28" s="2">
        <v>0</v>
      </c>
      <c r="H28" s="2">
        <v>0</v>
      </c>
      <c r="I28" s="2">
        <v>2</v>
      </c>
      <c r="J28" s="2">
        <v>0</v>
      </c>
      <c r="K28" s="2">
        <v>0</v>
      </c>
      <c r="L28" s="2">
        <v>2</v>
      </c>
      <c r="M28" s="2">
        <v>1</v>
      </c>
      <c r="N28" s="2">
        <f t="shared" si="0"/>
        <v>8</v>
      </c>
    </row>
    <row r="29" spans="1:14" x14ac:dyDescent="0.25">
      <c r="A29" s="2" t="s">
        <v>22</v>
      </c>
      <c r="B29" s="2">
        <v>1</v>
      </c>
      <c r="C29" s="2">
        <v>1</v>
      </c>
      <c r="D29" s="2">
        <v>0</v>
      </c>
      <c r="E29" s="2">
        <v>1</v>
      </c>
      <c r="F29" s="2">
        <v>0</v>
      </c>
      <c r="G29" s="2">
        <v>0</v>
      </c>
      <c r="H29" s="2">
        <v>0</v>
      </c>
      <c r="I29" s="2">
        <v>2</v>
      </c>
      <c r="J29" s="2">
        <v>0</v>
      </c>
      <c r="K29" s="2">
        <v>0</v>
      </c>
      <c r="L29" s="2">
        <v>0</v>
      </c>
      <c r="M29" s="2">
        <v>0</v>
      </c>
      <c r="N29" s="2">
        <f t="shared" si="0"/>
        <v>5</v>
      </c>
    </row>
    <row r="30" spans="1:14" x14ac:dyDescent="0.25">
      <c r="A30" s="2" t="s">
        <v>23</v>
      </c>
      <c r="B30" s="2">
        <v>2</v>
      </c>
      <c r="C30" s="2">
        <v>2</v>
      </c>
      <c r="D30" s="2">
        <v>3</v>
      </c>
      <c r="E30" s="2">
        <v>2</v>
      </c>
      <c r="F30" s="2">
        <v>2</v>
      </c>
      <c r="G30" s="2">
        <v>5</v>
      </c>
      <c r="H30" s="2">
        <v>0</v>
      </c>
      <c r="I30" s="2">
        <v>1</v>
      </c>
      <c r="J30" s="2">
        <v>4</v>
      </c>
      <c r="K30" s="2">
        <v>6</v>
      </c>
      <c r="L30" s="2">
        <v>4</v>
      </c>
      <c r="M30" s="2">
        <v>1</v>
      </c>
      <c r="N30" s="2">
        <f t="shared" si="0"/>
        <v>32</v>
      </c>
    </row>
    <row r="31" spans="1:14" x14ac:dyDescent="0.25">
      <c r="A31" s="2" t="s">
        <v>24</v>
      </c>
      <c r="B31" s="2">
        <v>1</v>
      </c>
      <c r="C31" s="2">
        <v>1</v>
      </c>
      <c r="D31" s="2">
        <v>1</v>
      </c>
      <c r="E31" s="2">
        <v>0</v>
      </c>
      <c r="F31" s="2">
        <v>0</v>
      </c>
      <c r="G31" s="2">
        <v>0</v>
      </c>
      <c r="H31" s="2">
        <v>0</v>
      </c>
      <c r="I31" s="2">
        <v>4</v>
      </c>
      <c r="J31" s="2">
        <v>2</v>
      </c>
      <c r="K31" s="2">
        <v>1</v>
      </c>
      <c r="L31" s="2">
        <v>1</v>
      </c>
      <c r="M31" s="2">
        <v>0</v>
      </c>
      <c r="N31" s="2">
        <f t="shared" si="0"/>
        <v>11</v>
      </c>
    </row>
    <row r="32" spans="1:14" x14ac:dyDescent="0.25">
      <c r="A32" s="2" t="s">
        <v>25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1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f t="shared" si="0"/>
        <v>1</v>
      </c>
    </row>
    <row r="33" spans="1:14" x14ac:dyDescent="0.25">
      <c r="A33" s="11" t="s">
        <v>32</v>
      </c>
      <c r="E33" s="11"/>
      <c r="N33" s="2">
        <f>N25+N26+N27+N28+N29+N30+N31+N32</f>
        <v>75</v>
      </c>
    </row>
    <row r="34" spans="1:14" ht="18.75" x14ac:dyDescent="0.3">
      <c r="A34" s="6" t="s">
        <v>27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8"/>
    </row>
    <row r="35" spans="1:14" x14ac:dyDescent="0.25">
      <c r="A35" s="3" t="s">
        <v>33</v>
      </c>
      <c r="B35" s="2">
        <v>2</v>
      </c>
      <c r="C35" s="2">
        <v>0</v>
      </c>
      <c r="D35" s="2">
        <v>2</v>
      </c>
      <c r="E35" s="2">
        <v>0</v>
      </c>
      <c r="F35" s="2">
        <v>1</v>
      </c>
      <c r="G35" s="2">
        <v>2</v>
      </c>
      <c r="H35" s="2">
        <v>0</v>
      </c>
      <c r="I35" s="2">
        <v>3</v>
      </c>
      <c r="J35" s="2">
        <v>1</v>
      </c>
      <c r="K35" s="2">
        <v>1</v>
      </c>
      <c r="L35" s="2">
        <v>4</v>
      </c>
      <c r="M35" s="2">
        <v>2</v>
      </c>
      <c r="N35" s="2">
        <f t="shared" si="0"/>
        <v>18</v>
      </c>
    </row>
    <row r="36" spans="1:14" x14ac:dyDescent="0.25">
      <c r="A36" s="3" t="s">
        <v>34</v>
      </c>
      <c r="B36" s="2">
        <v>7</v>
      </c>
      <c r="C36" s="2">
        <v>2</v>
      </c>
      <c r="D36" s="2">
        <v>4</v>
      </c>
      <c r="E36" s="2">
        <v>4</v>
      </c>
      <c r="F36" s="2">
        <v>2</v>
      </c>
      <c r="G36" s="2">
        <v>3</v>
      </c>
      <c r="H36" s="2">
        <v>5</v>
      </c>
      <c r="I36" s="2">
        <v>5</v>
      </c>
      <c r="J36" s="2">
        <v>7</v>
      </c>
      <c r="K36" s="2">
        <v>8</v>
      </c>
      <c r="L36" s="2">
        <v>5</v>
      </c>
      <c r="M36" s="2">
        <v>4</v>
      </c>
      <c r="N36" s="2">
        <f t="shared" si="0"/>
        <v>56</v>
      </c>
    </row>
    <row r="37" spans="1:14" ht="30" x14ac:dyDescent="0.25">
      <c r="A37" s="12" t="s">
        <v>35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f t="shared" si="0"/>
        <v>0</v>
      </c>
    </row>
    <row r="38" spans="1:14" x14ac:dyDescent="0.25">
      <c r="A38" s="3" t="s">
        <v>36</v>
      </c>
      <c r="B38" s="2">
        <v>1</v>
      </c>
      <c r="C38" s="2">
        <v>0</v>
      </c>
      <c r="D38" s="2">
        <v>0</v>
      </c>
      <c r="E38" s="2">
        <v>0</v>
      </c>
      <c r="F38" s="2">
        <v>0</v>
      </c>
      <c r="G38" s="2">
        <v>1</v>
      </c>
      <c r="H38" s="2">
        <v>2</v>
      </c>
      <c r="I38" s="2">
        <v>0</v>
      </c>
      <c r="J38" s="2">
        <v>0</v>
      </c>
      <c r="K38" s="2">
        <v>0</v>
      </c>
      <c r="L38" s="2">
        <v>1</v>
      </c>
      <c r="M38" s="2">
        <v>0</v>
      </c>
      <c r="N38" s="2">
        <f t="shared" si="0"/>
        <v>5</v>
      </c>
    </row>
    <row r="39" spans="1:14" x14ac:dyDescent="0.25">
      <c r="A39" s="9" t="s">
        <v>37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1</v>
      </c>
      <c r="J39" s="13">
        <v>0</v>
      </c>
      <c r="K39" s="13">
        <v>0</v>
      </c>
      <c r="L39" s="13">
        <v>0</v>
      </c>
      <c r="M39" s="13">
        <v>0</v>
      </c>
      <c r="N39" s="2">
        <f t="shared" si="0"/>
        <v>1</v>
      </c>
    </row>
    <row r="40" spans="1:14" x14ac:dyDescent="0.25">
      <c r="A40" s="14" t="s">
        <v>32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6"/>
      <c r="N40" s="2">
        <f>N35+N36+N37+N38+N39</f>
        <v>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2018 UCR</vt:lpstr>
      <vt:lpstr>2019 UCR</vt:lpstr>
      <vt:lpstr>2020 UCR</vt:lpstr>
      <vt:lpstr>2021 UCR</vt:lpstr>
      <vt:lpstr>2022 UCR</vt:lpstr>
      <vt:lpstr>2023 UCR</vt:lpstr>
    </vt:vector>
  </TitlesOfParts>
  <Company>Forest Park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 of</dc:creator>
  <cp:lastModifiedBy>Dora Murphy</cp:lastModifiedBy>
  <cp:lastPrinted>2023-07-06T22:01:15Z</cp:lastPrinted>
  <dcterms:created xsi:type="dcterms:W3CDTF">2009-03-23T19:00:50Z</dcterms:created>
  <dcterms:modified xsi:type="dcterms:W3CDTF">2024-07-03T18:43:00Z</dcterms:modified>
</cp:coreProperties>
</file>